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tabRatio="846"/>
  </bookViews>
  <sheets>
    <sheet name="INSTRUCTIONS" sheetId="15" r:id="rId1"/>
    <sheet name="Annual" sheetId="2" r:id="rId2"/>
    <sheet name="January" sheetId="1" r:id="rId3"/>
    <sheet name="February" sheetId="3" r:id="rId4"/>
    <sheet name="March" sheetId="4" r:id="rId5"/>
    <sheet name="April" sheetId="5" r:id="rId6"/>
    <sheet name="May" sheetId="6" r:id="rId7"/>
    <sheet name="June" sheetId="7" r:id="rId8"/>
    <sheet name="July" sheetId="8" r:id="rId9"/>
    <sheet name="August" sheetId="9" r:id="rId10"/>
    <sheet name="September" sheetId="10" r:id="rId11"/>
    <sheet name="October" sheetId="11" r:id="rId12"/>
    <sheet name="November" sheetId="12" r:id="rId13"/>
    <sheet name="December" sheetId="13" r:id="rId14"/>
  </sheets>
  <calcPr calcId="124519"/>
</workbook>
</file>

<file path=xl/calcChain.xml><?xml version="1.0" encoding="utf-8"?>
<calcChain xmlns="http://schemas.openxmlformats.org/spreadsheetml/2006/main">
  <c r="C132" i="13"/>
  <c r="B132"/>
  <c r="D131"/>
  <c r="A131"/>
  <c r="D130"/>
  <c r="A130"/>
  <c r="D129"/>
  <c r="A129"/>
  <c r="D128"/>
  <c r="A128"/>
  <c r="D127"/>
  <c r="A127"/>
  <c r="D126"/>
  <c r="A126"/>
  <c r="D125"/>
  <c r="A125"/>
  <c r="D124"/>
  <c r="A124"/>
  <c r="D123"/>
  <c r="D132" s="1"/>
  <c r="A123"/>
  <c r="C120"/>
  <c r="B120"/>
  <c r="D119"/>
  <c r="A119"/>
  <c r="D118"/>
  <c r="A118"/>
  <c r="D117"/>
  <c r="A117"/>
  <c r="D116"/>
  <c r="A116"/>
  <c r="D115"/>
  <c r="A115"/>
  <c r="D114"/>
  <c r="A114"/>
  <c r="D113"/>
  <c r="A113"/>
  <c r="D112"/>
  <c r="D120" s="1"/>
  <c r="A112"/>
  <c r="C109"/>
  <c r="B109"/>
  <c r="D108"/>
  <c r="A108"/>
  <c r="D107"/>
  <c r="A107"/>
  <c r="D106"/>
  <c r="A106"/>
  <c r="D105"/>
  <c r="A105"/>
  <c r="D104"/>
  <c r="A104"/>
  <c r="D103"/>
  <c r="D109" s="1"/>
  <c r="A103"/>
  <c r="C100"/>
  <c r="B100"/>
  <c r="D99"/>
  <c r="A99"/>
  <c r="D98"/>
  <c r="A98"/>
  <c r="D97"/>
  <c r="A97"/>
  <c r="D96"/>
  <c r="A96"/>
  <c r="D95"/>
  <c r="A95"/>
  <c r="D94"/>
  <c r="D100" s="1"/>
  <c r="A94"/>
  <c r="D93"/>
  <c r="A93"/>
  <c r="C90"/>
  <c r="B90"/>
  <c r="D89"/>
  <c r="A89"/>
  <c r="D88"/>
  <c r="A88"/>
  <c r="D87"/>
  <c r="A87"/>
  <c r="D86"/>
  <c r="A86"/>
  <c r="D85"/>
  <c r="A85"/>
  <c r="D84"/>
  <c r="D90" s="1"/>
  <c r="A84"/>
  <c r="C81"/>
  <c r="B81"/>
  <c r="D80"/>
  <c r="A80"/>
  <c r="D79"/>
  <c r="A79"/>
  <c r="D78"/>
  <c r="A78"/>
  <c r="D77"/>
  <c r="A77"/>
  <c r="D76"/>
  <c r="A76"/>
  <c r="D75"/>
  <c r="A75"/>
  <c r="D74"/>
  <c r="A74"/>
  <c r="D73"/>
  <c r="A73"/>
  <c r="D72"/>
  <c r="A72"/>
  <c r="D71"/>
  <c r="A71"/>
  <c r="D70"/>
  <c r="D81" s="1"/>
  <c r="A70"/>
  <c r="D69"/>
  <c r="A69"/>
  <c r="D68"/>
  <c r="A68"/>
  <c r="C65"/>
  <c r="B65"/>
  <c r="D64"/>
  <c r="A64"/>
  <c r="D63"/>
  <c r="A63"/>
  <c r="D62"/>
  <c r="A62"/>
  <c r="D61"/>
  <c r="A61"/>
  <c r="D60"/>
  <c r="A60"/>
  <c r="D59"/>
  <c r="A59"/>
  <c r="D58"/>
  <c r="A58"/>
  <c r="D57"/>
  <c r="D65" s="1"/>
  <c r="A57"/>
  <c r="C54"/>
  <c r="B54"/>
  <c r="D53"/>
  <c r="A53"/>
  <c r="D52"/>
  <c r="D54" s="1"/>
  <c r="A52"/>
  <c r="C49"/>
  <c r="B49"/>
  <c r="D48"/>
  <c r="A48"/>
  <c r="D47"/>
  <c r="A47"/>
  <c r="D46"/>
  <c r="A46"/>
  <c r="D45"/>
  <c r="A45"/>
  <c r="D44"/>
  <c r="A44"/>
  <c r="D43"/>
  <c r="D49" s="1"/>
  <c r="A43"/>
  <c r="C40"/>
  <c r="B40"/>
  <c r="D39"/>
  <c r="A39"/>
  <c r="D38"/>
  <c r="A38"/>
  <c r="D37"/>
  <c r="A37"/>
  <c r="D36"/>
  <c r="A36"/>
  <c r="D35"/>
  <c r="A35"/>
  <c r="D34"/>
  <c r="D40" s="1"/>
  <c r="A34"/>
  <c r="D33"/>
  <c r="A33"/>
  <c r="D32"/>
  <c r="A32"/>
  <c r="C29"/>
  <c r="I8" s="1"/>
  <c r="B29"/>
  <c r="D28"/>
  <c r="A28"/>
  <c r="D27"/>
  <c r="A27"/>
  <c r="D26"/>
  <c r="A26"/>
  <c r="D25"/>
  <c r="A25"/>
  <c r="D24"/>
  <c r="A24"/>
  <c r="D23"/>
  <c r="A23"/>
  <c r="D22"/>
  <c r="A22"/>
  <c r="D21"/>
  <c r="A21"/>
  <c r="D20"/>
  <c r="A20"/>
  <c r="D19"/>
  <c r="A19"/>
  <c r="D18"/>
  <c r="A18"/>
  <c r="D17"/>
  <c r="D29" s="1"/>
  <c r="A17"/>
  <c r="C14"/>
  <c r="B14"/>
  <c r="H6" s="1"/>
  <c r="D13"/>
  <c r="A13"/>
  <c r="D12"/>
  <c r="A12"/>
  <c r="D11"/>
  <c r="A11"/>
  <c r="D10"/>
  <c r="A10"/>
  <c r="D9"/>
  <c r="A9"/>
  <c r="H8"/>
  <c r="J8" s="1"/>
  <c r="D8"/>
  <c r="A8"/>
  <c r="J7"/>
  <c r="I7"/>
  <c r="H7"/>
  <c r="D7"/>
  <c r="A7"/>
  <c r="I6"/>
  <c r="G13" s="1"/>
  <c r="D6"/>
  <c r="A6"/>
  <c r="D5"/>
  <c r="D14" s="1"/>
  <c r="A5"/>
  <c r="C132" i="12"/>
  <c r="B132"/>
  <c r="D131"/>
  <c r="A131"/>
  <c r="D130"/>
  <c r="A130"/>
  <c r="D129"/>
  <c r="A129"/>
  <c r="D128"/>
  <c r="A128"/>
  <c r="D127"/>
  <c r="A127"/>
  <c r="D126"/>
  <c r="A126"/>
  <c r="D125"/>
  <c r="A125"/>
  <c r="D124"/>
  <c r="A124"/>
  <c r="D123"/>
  <c r="D132" s="1"/>
  <c r="A123"/>
  <c r="C120"/>
  <c r="B120"/>
  <c r="D119"/>
  <c r="A119"/>
  <c r="D118"/>
  <c r="A118"/>
  <c r="D117"/>
  <c r="A117"/>
  <c r="D116"/>
  <c r="A116"/>
  <c r="D115"/>
  <c r="A115"/>
  <c r="D114"/>
  <c r="A114"/>
  <c r="D113"/>
  <c r="A113"/>
  <c r="D112"/>
  <c r="D120" s="1"/>
  <c r="A112"/>
  <c r="C109"/>
  <c r="B109"/>
  <c r="D108"/>
  <c r="A108"/>
  <c r="D107"/>
  <c r="A107"/>
  <c r="D106"/>
  <c r="A106"/>
  <c r="D105"/>
  <c r="A105"/>
  <c r="D104"/>
  <c r="D109" s="1"/>
  <c r="A104"/>
  <c r="D103"/>
  <c r="A103"/>
  <c r="D100"/>
  <c r="C100"/>
  <c r="B100"/>
  <c r="D99"/>
  <c r="A99"/>
  <c r="D98"/>
  <c r="A98"/>
  <c r="D97"/>
  <c r="A97"/>
  <c r="D96"/>
  <c r="A96"/>
  <c r="D95"/>
  <c r="A95"/>
  <c r="D94"/>
  <c r="A94"/>
  <c r="D93"/>
  <c r="A93"/>
  <c r="C90"/>
  <c r="B90"/>
  <c r="D89"/>
  <c r="A89"/>
  <c r="D88"/>
  <c r="A88"/>
  <c r="D87"/>
  <c r="A87"/>
  <c r="D86"/>
  <c r="A86"/>
  <c r="D85"/>
  <c r="A85"/>
  <c r="D84"/>
  <c r="D90" s="1"/>
  <c r="A84"/>
  <c r="C81"/>
  <c r="B81"/>
  <c r="D80"/>
  <c r="A80"/>
  <c r="D79"/>
  <c r="A79"/>
  <c r="D78"/>
  <c r="A78"/>
  <c r="D77"/>
  <c r="A77"/>
  <c r="D76"/>
  <c r="A76"/>
  <c r="D75"/>
  <c r="A75"/>
  <c r="D74"/>
  <c r="A74"/>
  <c r="D73"/>
  <c r="A73"/>
  <c r="D72"/>
  <c r="A72"/>
  <c r="D71"/>
  <c r="A71"/>
  <c r="D70"/>
  <c r="A70"/>
  <c r="D69"/>
  <c r="A69"/>
  <c r="D68"/>
  <c r="D81" s="1"/>
  <c r="A68"/>
  <c r="C65"/>
  <c r="B65"/>
  <c r="D64"/>
  <c r="A64"/>
  <c r="D63"/>
  <c r="A63"/>
  <c r="D62"/>
  <c r="A62"/>
  <c r="D61"/>
  <c r="A61"/>
  <c r="D60"/>
  <c r="A60"/>
  <c r="D59"/>
  <c r="A59"/>
  <c r="D58"/>
  <c r="A58"/>
  <c r="D57"/>
  <c r="D65" s="1"/>
  <c r="A57"/>
  <c r="C54"/>
  <c r="B54"/>
  <c r="D53"/>
  <c r="D54" s="1"/>
  <c r="A53"/>
  <c r="D52"/>
  <c r="A52"/>
  <c r="C49"/>
  <c r="B49"/>
  <c r="D48"/>
  <c r="A48"/>
  <c r="D47"/>
  <c r="A47"/>
  <c r="D46"/>
  <c r="A46"/>
  <c r="D45"/>
  <c r="A45"/>
  <c r="D44"/>
  <c r="D49" s="1"/>
  <c r="A44"/>
  <c r="D43"/>
  <c r="A43"/>
  <c r="D40"/>
  <c r="C40"/>
  <c r="B40"/>
  <c r="D39"/>
  <c r="A39"/>
  <c r="D38"/>
  <c r="A38"/>
  <c r="D37"/>
  <c r="A37"/>
  <c r="D36"/>
  <c r="A36"/>
  <c r="D35"/>
  <c r="A35"/>
  <c r="D34"/>
  <c r="A34"/>
  <c r="D33"/>
  <c r="A33"/>
  <c r="D32"/>
  <c r="A32"/>
  <c r="C29"/>
  <c r="I8" s="1"/>
  <c r="B29"/>
  <c r="D28"/>
  <c r="A28"/>
  <c r="D27"/>
  <c r="A27"/>
  <c r="D26"/>
  <c r="A26"/>
  <c r="D25"/>
  <c r="A25"/>
  <c r="D24"/>
  <c r="A24"/>
  <c r="D23"/>
  <c r="A23"/>
  <c r="D22"/>
  <c r="A22"/>
  <c r="D21"/>
  <c r="A21"/>
  <c r="D20"/>
  <c r="A20"/>
  <c r="D19"/>
  <c r="A19"/>
  <c r="D18"/>
  <c r="A18"/>
  <c r="D17"/>
  <c r="D29" s="1"/>
  <c r="A17"/>
  <c r="C14"/>
  <c r="I6" s="1"/>
  <c r="B14"/>
  <c r="H6" s="1"/>
  <c r="H9" s="1"/>
  <c r="D13"/>
  <c r="A13"/>
  <c r="D12"/>
  <c r="A12"/>
  <c r="D11"/>
  <c r="A11"/>
  <c r="D10"/>
  <c r="A10"/>
  <c r="D9"/>
  <c r="A9"/>
  <c r="H8"/>
  <c r="D8"/>
  <c r="A8"/>
  <c r="J7"/>
  <c r="I7"/>
  <c r="H7"/>
  <c r="D7"/>
  <c r="A7"/>
  <c r="D6"/>
  <c r="A6"/>
  <c r="D5"/>
  <c r="D14" s="1"/>
  <c r="A5"/>
  <c r="C132" i="11"/>
  <c r="B132"/>
  <c r="D131"/>
  <c r="A131"/>
  <c r="D130"/>
  <c r="A130"/>
  <c r="D129"/>
  <c r="A129"/>
  <c r="D128"/>
  <c r="A128"/>
  <c r="D127"/>
  <c r="A127"/>
  <c r="D126"/>
  <c r="A126"/>
  <c r="D125"/>
  <c r="A125"/>
  <c r="D124"/>
  <c r="A124"/>
  <c r="D123"/>
  <c r="D132" s="1"/>
  <c r="A123"/>
  <c r="C120"/>
  <c r="B120"/>
  <c r="D119"/>
  <c r="A119"/>
  <c r="D118"/>
  <c r="A118"/>
  <c r="D117"/>
  <c r="A117"/>
  <c r="D116"/>
  <c r="A116"/>
  <c r="D115"/>
  <c r="A115"/>
  <c r="D114"/>
  <c r="A114"/>
  <c r="D113"/>
  <c r="A113"/>
  <c r="D112"/>
  <c r="D120" s="1"/>
  <c r="A112"/>
  <c r="C109"/>
  <c r="B109"/>
  <c r="D108"/>
  <c r="A108"/>
  <c r="D107"/>
  <c r="A107"/>
  <c r="D106"/>
  <c r="A106"/>
  <c r="D105"/>
  <c r="A105"/>
  <c r="D104"/>
  <c r="D109" s="1"/>
  <c r="A104"/>
  <c r="D103"/>
  <c r="A103"/>
  <c r="C100"/>
  <c r="B100"/>
  <c r="D99"/>
  <c r="A99"/>
  <c r="D98"/>
  <c r="A98"/>
  <c r="D97"/>
  <c r="A97"/>
  <c r="D96"/>
  <c r="A96"/>
  <c r="D95"/>
  <c r="A95"/>
  <c r="D94"/>
  <c r="A94"/>
  <c r="D93"/>
  <c r="D100" s="1"/>
  <c r="A93"/>
  <c r="C90"/>
  <c r="B90"/>
  <c r="D89"/>
  <c r="A89"/>
  <c r="D88"/>
  <c r="A88"/>
  <c r="D87"/>
  <c r="A87"/>
  <c r="D86"/>
  <c r="A86"/>
  <c r="D85"/>
  <c r="A85"/>
  <c r="D84"/>
  <c r="D90" s="1"/>
  <c r="A84"/>
  <c r="C81"/>
  <c r="B81"/>
  <c r="D80"/>
  <c r="A80"/>
  <c r="D79"/>
  <c r="A79"/>
  <c r="D78"/>
  <c r="A78"/>
  <c r="D77"/>
  <c r="A77"/>
  <c r="D76"/>
  <c r="A76"/>
  <c r="D75"/>
  <c r="A75"/>
  <c r="D74"/>
  <c r="A74"/>
  <c r="D73"/>
  <c r="A73"/>
  <c r="D72"/>
  <c r="A72"/>
  <c r="D71"/>
  <c r="A71"/>
  <c r="D70"/>
  <c r="A70"/>
  <c r="D69"/>
  <c r="A69"/>
  <c r="D68"/>
  <c r="D81" s="1"/>
  <c r="A68"/>
  <c r="C65"/>
  <c r="B65"/>
  <c r="D64"/>
  <c r="A64"/>
  <c r="D63"/>
  <c r="A63"/>
  <c r="D62"/>
  <c r="A62"/>
  <c r="D61"/>
  <c r="A61"/>
  <c r="D60"/>
  <c r="A60"/>
  <c r="D59"/>
  <c r="A59"/>
  <c r="D58"/>
  <c r="A58"/>
  <c r="D57"/>
  <c r="D65" s="1"/>
  <c r="A57"/>
  <c r="C54"/>
  <c r="B54"/>
  <c r="D53"/>
  <c r="A53"/>
  <c r="D52"/>
  <c r="D54" s="1"/>
  <c r="A52"/>
  <c r="C49"/>
  <c r="B49"/>
  <c r="D48"/>
  <c r="A48"/>
  <c r="D47"/>
  <c r="A47"/>
  <c r="D46"/>
  <c r="A46"/>
  <c r="D45"/>
  <c r="A45"/>
  <c r="D44"/>
  <c r="D49" s="1"/>
  <c r="A44"/>
  <c r="D43"/>
  <c r="A43"/>
  <c r="C40"/>
  <c r="B40"/>
  <c r="D39"/>
  <c r="A39"/>
  <c r="D38"/>
  <c r="A38"/>
  <c r="D37"/>
  <c r="A37"/>
  <c r="D36"/>
  <c r="A36"/>
  <c r="D35"/>
  <c r="A35"/>
  <c r="D34"/>
  <c r="A34"/>
  <c r="D33"/>
  <c r="A33"/>
  <c r="D32"/>
  <c r="D40" s="1"/>
  <c r="A32"/>
  <c r="C29"/>
  <c r="I8" s="1"/>
  <c r="B29"/>
  <c r="D28"/>
  <c r="A28"/>
  <c r="D27"/>
  <c r="A27"/>
  <c r="D26"/>
  <c r="A26"/>
  <c r="D25"/>
  <c r="A25"/>
  <c r="D24"/>
  <c r="A24"/>
  <c r="D23"/>
  <c r="A23"/>
  <c r="D22"/>
  <c r="A22"/>
  <c r="D21"/>
  <c r="A21"/>
  <c r="D20"/>
  <c r="A20"/>
  <c r="D19"/>
  <c r="A19"/>
  <c r="D18"/>
  <c r="A18"/>
  <c r="D17"/>
  <c r="D29" s="1"/>
  <c r="A17"/>
  <c r="C14"/>
  <c r="I6" s="1"/>
  <c r="B14"/>
  <c r="D13"/>
  <c r="A13"/>
  <c r="D12"/>
  <c r="A12"/>
  <c r="D11"/>
  <c r="A11"/>
  <c r="D10"/>
  <c r="A10"/>
  <c r="D9"/>
  <c r="A9"/>
  <c r="H8"/>
  <c r="J8" s="1"/>
  <c r="D8"/>
  <c r="A8"/>
  <c r="I7"/>
  <c r="J7" s="1"/>
  <c r="H7"/>
  <c r="D7"/>
  <c r="A7"/>
  <c r="H6"/>
  <c r="H9" s="1"/>
  <c r="D6"/>
  <c r="A6"/>
  <c r="D5"/>
  <c r="D14" s="1"/>
  <c r="A5"/>
  <c r="C132" i="10"/>
  <c r="B132"/>
  <c r="D131"/>
  <c r="A131"/>
  <c r="D130"/>
  <c r="A130"/>
  <c r="D129"/>
  <c r="A129"/>
  <c r="D128"/>
  <c r="A128"/>
  <c r="D127"/>
  <c r="A127"/>
  <c r="D126"/>
  <c r="A126"/>
  <c r="D125"/>
  <c r="A125"/>
  <c r="D124"/>
  <c r="A124"/>
  <c r="D123"/>
  <c r="D132" s="1"/>
  <c r="A123"/>
  <c r="C120"/>
  <c r="B120"/>
  <c r="D119"/>
  <c r="A119"/>
  <c r="D118"/>
  <c r="A118"/>
  <c r="D117"/>
  <c r="A117"/>
  <c r="D116"/>
  <c r="A116"/>
  <c r="D115"/>
  <c r="A115"/>
  <c r="D114"/>
  <c r="A114"/>
  <c r="D113"/>
  <c r="A113"/>
  <c r="D112"/>
  <c r="D120" s="1"/>
  <c r="A112"/>
  <c r="C109"/>
  <c r="B109"/>
  <c r="D108"/>
  <c r="A108"/>
  <c r="D107"/>
  <c r="A107"/>
  <c r="D106"/>
  <c r="A106"/>
  <c r="D105"/>
  <c r="A105"/>
  <c r="D104"/>
  <c r="D109" s="1"/>
  <c r="A104"/>
  <c r="D103"/>
  <c r="A103"/>
  <c r="C100"/>
  <c r="B100"/>
  <c r="D99"/>
  <c r="A99"/>
  <c r="D98"/>
  <c r="A98"/>
  <c r="D97"/>
  <c r="A97"/>
  <c r="D96"/>
  <c r="A96"/>
  <c r="D95"/>
  <c r="A95"/>
  <c r="D94"/>
  <c r="D100" s="1"/>
  <c r="A94"/>
  <c r="D93"/>
  <c r="A93"/>
  <c r="C90"/>
  <c r="B90"/>
  <c r="D89"/>
  <c r="A89"/>
  <c r="D88"/>
  <c r="A88"/>
  <c r="D87"/>
  <c r="A87"/>
  <c r="D86"/>
  <c r="A86"/>
  <c r="D85"/>
  <c r="A85"/>
  <c r="D84"/>
  <c r="D90" s="1"/>
  <c r="A84"/>
  <c r="C81"/>
  <c r="B81"/>
  <c r="D80"/>
  <c r="A80"/>
  <c r="D79"/>
  <c r="A79"/>
  <c r="D78"/>
  <c r="A78"/>
  <c r="D77"/>
  <c r="A77"/>
  <c r="D76"/>
  <c r="A76"/>
  <c r="D75"/>
  <c r="A75"/>
  <c r="D74"/>
  <c r="A74"/>
  <c r="D73"/>
  <c r="A73"/>
  <c r="D72"/>
  <c r="A72"/>
  <c r="D71"/>
  <c r="A71"/>
  <c r="D70"/>
  <c r="A70"/>
  <c r="D69"/>
  <c r="A69"/>
  <c r="D68"/>
  <c r="D81" s="1"/>
  <c r="A68"/>
  <c r="C65"/>
  <c r="B65"/>
  <c r="D64"/>
  <c r="A64"/>
  <c r="D63"/>
  <c r="A63"/>
  <c r="D62"/>
  <c r="A62"/>
  <c r="D61"/>
  <c r="A61"/>
  <c r="D60"/>
  <c r="A60"/>
  <c r="D59"/>
  <c r="A59"/>
  <c r="D58"/>
  <c r="A58"/>
  <c r="D57"/>
  <c r="D65" s="1"/>
  <c r="A57"/>
  <c r="C54"/>
  <c r="B54"/>
  <c r="D53"/>
  <c r="A53"/>
  <c r="D52"/>
  <c r="D54" s="1"/>
  <c r="A52"/>
  <c r="C49"/>
  <c r="B49"/>
  <c r="D48"/>
  <c r="A48"/>
  <c r="D47"/>
  <c r="A47"/>
  <c r="D46"/>
  <c r="A46"/>
  <c r="D45"/>
  <c r="A45"/>
  <c r="D44"/>
  <c r="D49" s="1"/>
  <c r="A44"/>
  <c r="D43"/>
  <c r="A43"/>
  <c r="C40"/>
  <c r="B40"/>
  <c r="D39"/>
  <c r="A39"/>
  <c r="D38"/>
  <c r="A38"/>
  <c r="D37"/>
  <c r="A37"/>
  <c r="D36"/>
  <c r="A36"/>
  <c r="D35"/>
  <c r="A35"/>
  <c r="D34"/>
  <c r="A34"/>
  <c r="D33"/>
  <c r="A33"/>
  <c r="D32"/>
  <c r="D40" s="1"/>
  <c r="A32"/>
  <c r="C29"/>
  <c r="I8" s="1"/>
  <c r="B29"/>
  <c r="D28"/>
  <c r="A28"/>
  <c r="D27"/>
  <c r="A27"/>
  <c r="D26"/>
  <c r="A26"/>
  <c r="D25"/>
  <c r="A25"/>
  <c r="D24"/>
  <c r="A24"/>
  <c r="D23"/>
  <c r="A23"/>
  <c r="D22"/>
  <c r="A22"/>
  <c r="D21"/>
  <c r="A21"/>
  <c r="D20"/>
  <c r="A20"/>
  <c r="D19"/>
  <c r="A19"/>
  <c r="D18"/>
  <c r="D29" s="1"/>
  <c r="A18"/>
  <c r="D17"/>
  <c r="A17"/>
  <c r="C14"/>
  <c r="I6" s="1"/>
  <c r="B14"/>
  <c r="H6" s="1"/>
  <c r="H9" s="1"/>
  <c r="D13"/>
  <c r="A13"/>
  <c r="D12"/>
  <c r="A12"/>
  <c r="D11"/>
  <c r="A11"/>
  <c r="D10"/>
  <c r="A10"/>
  <c r="D9"/>
  <c r="A9"/>
  <c r="H8"/>
  <c r="J8" s="1"/>
  <c r="D8"/>
  <c r="A8"/>
  <c r="J7"/>
  <c r="I7"/>
  <c r="H7"/>
  <c r="D7"/>
  <c r="A7"/>
  <c r="D6"/>
  <c r="A6"/>
  <c r="D5"/>
  <c r="D14" s="1"/>
  <c r="A5"/>
  <c r="C132" i="9"/>
  <c r="B132"/>
  <c r="D131"/>
  <c r="A131"/>
  <c r="D130"/>
  <c r="A130"/>
  <c r="D129"/>
  <c r="A129"/>
  <c r="D128"/>
  <c r="A128"/>
  <c r="D127"/>
  <c r="A127"/>
  <c r="D126"/>
  <c r="A126"/>
  <c r="D125"/>
  <c r="A125"/>
  <c r="D124"/>
  <c r="A124"/>
  <c r="D123"/>
  <c r="D132" s="1"/>
  <c r="A123"/>
  <c r="C120"/>
  <c r="B120"/>
  <c r="D119"/>
  <c r="A119"/>
  <c r="D118"/>
  <c r="A118"/>
  <c r="D117"/>
  <c r="A117"/>
  <c r="D116"/>
  <c r="A116"/>
  <c r="D115"/>
  <c r="A115"/>
  <c r="D114"/>
  <c r="A114"/>
  <c r="D113"/>
  <c r="A113"/>
  <c r="D112"/>
  <c r="D120" s="1"/>
  <c r="A112"/>
  <c r="C109"/>
  <c r="B109"/>
  <c r="D108"/>
  <c r="A108"/>
  <c r="D107"/>
  <c r="A107"/>
  <c r="D106"/>
  <c r="A106"/>
  <c r="D105"/>
  <c r="A105"/>
  <c r="D104"/>
  <c r="D109" s="1"/>
  <c r="A104"/>
  <c r="D103"/>
  <c r="A103"/>
  <c r="C100"/>
  <c r="B100"/>
  <c r="D99"/>
  <c r="A99"/>
  <c r="D98"/>
  <c r="A98"/>
  <c r="D97"/>
  <c r="A97"/>
  <c r="D96"/>
  <c r="A96"/>
  <c r="D95"/>
  <c r="A95"/>
  <c r="D94"/>
  <c r="D100" s="1"/>
  <c r="A94"/>
  <c r="D93"/>
  <c r="A93"/>
  <c r="C90"/>
  <c r="B90"/>
  <c r="D89"/>
  <c r="A89"/>
  <c r="D88"/>
  <c r="A88"/>
  <c r="D87"/>
  <c r="A87"/>
  <c r="D86"/>
  <c r="A86"/>
  <c r="D85"/>
  <c r="A85"/>
  <c r="D84"/>
  <c r="D90" s="1"/>
  <c r="A84"/>
  <c r="C81"/>
  <c r="B81"/>
  <c r="D80"/>
  <c r="A80"/>
  <c r="D79"/>
  <c r="A79"/>
  <c r="D78"/>
  <c r="A78"/>
  <c r="D77"/>
  <c r="A77"/>
  <c r="D76"/>
  <c r="A76"/>
  <c r="D75"/>
  <c r="A75"/>
  <c r="D74"/>
  <c r="A74"/>
  <c r="D73"/>
  <c r="A73"/>
  <c r="D72"/>
  <c r="A72"/>
  <c r="D71"/>
  <c r="A71"/>
  <c r="D70"/>
  <c r="A70"/>
  <c r="D69"/>
  <c r="A69"/>
  <c r="D68"/>
  <c r="D81" s="1"/>
  <c r="A68"/>
  <c r="C65"/>
  <c r="B65"/>
  <c r="D64"/>
  <c r="A64"/>
  <c r="D63"/>
  <c r="A63"/>
  <c r="D62"/>
  <c r="A62"/>
  <c r="D61"/>
  <c r="A61"/>
  <c r="D60"/>
  <c r="A60"/>
  <c r="D59"/>
  <c r="A59"/>
  <c r="D58"/>
  <c r="A58"/>
  <c r="D57"/>
  <c r="D65" s="1"/>
  <c r="A57"/>
  <c r="C54"/>
  <c r="B54"/>
  <c r="D53"/>
  <c r="A53"/>
  <c r="D52"/>
  <c r="D54" s="1"/>
  <c r="A52"/>
  <c r="C49"/>
  <c r="B49"/>
  <c r="D48"/>
  <c r="A48"/>
  <c r="D47"/>
  <c r="A47"/>
  <c r="D46"/>
  <c r="A46"/>
  <c r="D45"/>
  <c r="A45"/>
  <c r="D44"/>
  <c r="D49" s="1"/>
  <c r="A44"/>
  <c r="D43"/>
  <c r="A43"/>
  <c r="C40"/>
  <c r="B40"/>
  <c r="D39"/>
  <c r="A39"/>
  <c r="D38"/>
  <c r="A38"/>
  <c r="D37"/>
  <c r="A37"/>
  <c r="D36"/>
  <c r="A36"/>
  <c r="D35"/>
  <c r="A35"/>
  <c r="D34"/>
  <c r="A34"/>
  <c r="D33"/>
  <c r="A33"/>
  <c r="D32"/>
  <c r="D40" s="1"/>
  <c r="A32"/>
  <c r="C29"/>
  <c r="I8" s="1"/>
  <c r="B29"/>
  <c r="D28"/>
  <c r="A28"/>
  <c r="D27"/>
  <c r="A27"/>
  <c r="D26"/>
  <c r="A26"/>
  <c r="D25"/>
  <c r="A25"/>
  <c r="D24"/>
  <c r="A24"/>
  <c r="D23"/>
  <c r="A23"/>
  <c r="D22"/>
  <c r="A22"/>
  <c r="D21"/>
  <c r="A21"/>
  <c r="D20"/>
  <c r="A20"/>
  <c r="D19"/>
  <c r="A19"/>
  <c r="D18"/>
  <c r="D29" s="1"/>
  <c r="A18"/>
  <c r="D17"/>
  <c r="A17"/>
  <c r="C14"/>
  <c r="I6" s="1"/>
  <c r="B14"/>
  <c r="H6" s="1"/>
  <c r="H9" s="1"/>
  <c r="D13"/>
  <c r="A13"/>
  <c r="D12"/>
  <c r="A12"/>
  <c r="D11"/>
  <c r="A11"/>
  <c r="D10"/>
  <c r="A10"/>
  <c r="D9"/>
  <c r="A9"/>
  <c r="H8"/>
  <c r="J8" s="1"/>
  <c r="D8"/>
  <c r="A8"/>
  <c r="I7"/>
  <c r="J7" s="1"/>
  <c r="H7"/>
  <c r="D7"/>
  <c r="A7"/>
  <c r="D6"/>
  <c r="A6"/>
  <c r="D5"/>
  <c r="D14" s="1"/>
  <c r="A5"/>
  <c r="C132" i="8"/>
  <c r="B132"/>
  <c r="D131"/>
  <c r="A131"/>
  <c r="D130"/>
  <c r="A130"/>
  <c r="D129"/>
  <c r="A129"/>
  <c r="D128"/>
  <c r="A128"/>
  <c r="D127"/>
  <c r="A127"/>
  <c r="D126"/>
  <c r="A126"/>
  <c r="D125"/>
  <c r="A125"/>
  <c r="D124"/>
  <c r="A124"/>
  <c r="D123"/>
  <c r="D132" s="1"/>
  <c r="A123"/>
  <c r="C120"/>
  <c r="B120"/>
  <c r="D119"/>
  <c r="A119"/>
  <c r="D118"/>
  <c r="A118"/>
  <c r="D117"/>
  <c r="A117"/>
  <c r="D116"/>
  <c r="A116"/>
  <c r="D115"/>
  <c r="A115"/>
  <c r="D114"/>
  <c r="A114"/>
  <c r="D113"/>
  <c r="A113"/>
  <c r="D112"/>
  <c r="D120" s="1"/>
  <c r="A112"/>
  <c r="C109"/>
  <c r="B109"/>
  <c r="D108"/>
  <c r="A108"/>
  <c r="D107"/>
  <c r="A107"/>
  <c r="D106"/>
  <c r="A106"/>
  <c r="D105"/>
  <c r="A105"/>
  <c r="D104"/>
  <c r="D109" s="1"/>
  <c r="A104"/>
  <c r="D103"/>
  <c r="A103"/>
  <c r="C100"/>
  <c r="B100"/>
  <c r="D99"/>
  <c r="A99"/>
  <c r="D98"/>
  <c r="A98"/>
  <c r="D97"/>
  <c r="A97"/>
  <c r="D96"/>
  <c r="A96"/>
  <c r="D95"/>
  <c r="D100" s="1"/>
  <c r="A95"/>
  <c r="D94"/>
  <c r="A94"/>
  <c r="D93"/>
  <c r="A93"/>
  <c r="C90"/>
  <c r="B90"/>
  <c r="D89"/>
  <c r="A89"/>
  <c r="D88"/>
  <c r="A88"/>
  <c r="D87"/>
  <c r="A87"/>
  <c r="D86"/>
  <c r="A86"/>
  <c r="D85"/>
  <c r="A85"/>
  <c r="D84"/>
  <c r="D90" s="1"/>
  <c r="A84"/>
  <c r="C81"/>
  <c r="B81"/>
  <c r="D80"/>
  <c r="A80"/>
  <c r="D79"/>
  <c r="A79"/>
  <c r="D78"/>
  <c r="A78"/>
  <c r="D77"/>
  <c r="A77"/>
  <c r="D76"/>
  <c r="A76"/>
  <c r="D75"/>
  <c r="A75"/>
  <c r="D74"/>
  <c r="A74"/>
  <c r="D73"/>
  <c r="A73"/>
  <c r="D72"/>
  <c r="A72"/>
  <c r="D71"/>
  <c r="A71"/>
  <c r="D70"/>
  <c r="A70"/>
  <c r="D69"/>
  <c r="A69"/>
  <c r="D68"/>
  <c r="D81" s="1"/>
  <c r="A68"/>
  <c r="C65"/>
  <c r="B65"/>
  <c r="D64"/>
  <c r="A64"/>
  <c r="D63"/>
  <c r="A63"/>
  <c r="D62"/>
  <c r="A62"/>
  <c r="D61"/>
  <c r="A61"/>
  <c r="D60"/>
  <c r="A60"/>
  <c r="D59"/>
  <c r="A59"/>
  <c r="D58"/>
  <c r="A58"/>
  <c r="D57"/>
  <c r="D65" s="1"/>
  <c r="A57"/>
  <c r="C54"/>
  <c r="B54"/>
  <c r="D53"/>
  <c r="A53"/>
  <c r="D52"/>
  <c r="D54" s="1"/>
  <c r="A52"/>
  <c r="C49"/>
  <c r="B49"/>
  <c r="D48"/>
  <c r="A48"/>
  <c r="D47"/>
  <c r="A47"/>
  <c r="D46"/>
  <c r="A46"/>
  <c r="D45"/>
  <c r="A45"/>
  <c r="D44"/>
  <c r="D49" s="1"/>
  <c r="A44"/>
  <c r="D43"/>
  <c r="A43"/>
  <c r="C40"/>
  <c r="B40"/>
  <c r="D39"/>
  <c r="A39"/>
  <c r="D38"/>
  <c r="A38"/>
  <c r="D37"/>
  <c r="A37"/>
  <c r="D36"/>
  <c r="A36"/>
  <c r="D35"/>
  <c r="A35"/>
  <c r="D34"/>
  <c r="A34"/>
  <c r="D33"/>
  <c r="A33"/>
  <c r="D32"/>
  <c r="D40" s="1"/>
  <c r="A32"/>
  <c r="C29"/>
  <c r="I8" s="1"/>
  <c r="B29"/>
  <c r="D28"/>
  <c r="A28"/>
  <c r="D27"/>
  <c r="A27"/>
  <c r="D26"/>
  <c r="A26"/>
  <c r="D25"/>
  <c r="A25"/>
  <c r="D24"/>
  <c r="A24"/>
  <c r="D23"/>
  <c r="A23"/>
  <c r="D22"/>
  <c r="A22"/>
  <c r="D21"/>
  <c r="A21"/>
  <c r="D20"/>
  <c r="A20"/>
  <c r="D19"/>
  <c r="A19"/>
  <c r="D18"/>
  <c r="D29" s="1"/>
  <c r="A18"/>
  <c r="D17"/>
  <c r="A17"/>
  <c r="C14"/>
  <c r="I6" s="1"/>
  <c r="B14"/>
  <c r="H6" s="1"/>
  <c r="H9" s="1"/>
  <c r="D13"/>
  <c r="A13"/>
  <c r="D12"/>
  <c r="A12"/>
  <c r="D11"/>
  <c r="A11"/>
  <c r="D10"/>
  <c r="A10"/>
  <c r="D9"/>
  <c r="A9"/>
  <c r="H8"/>
  <c r="J8" s="1"/>
  <c r="D8"/>
  <c r="A8"/>
  <c r="I7"/>
  <c r="J7" s="1"/>
  <c r="H7"/>
  <c r="D7"/>
  <c r="A7"/>
  <c r="D6"/>
  <c r="A6"/>
  <c r="D5"/>
  <c r="D14" s="1"/>
  <c r="A5"/>
  <c r="C132" i="7"/>
  <c r="B132"/>
  <c r="D131"/>
  <c r="A131"/>
  <c r="D130"/>
  <c r="A130"/>
  <c r="D129"/>
  <c r="A129"/>
  <c r="D128"/>
  <c r="A128"/>
  <c r="D127"/>
  <c r="A127"/>
  <c r="D126"/>
  <c r="A126"/>
  <c r="D125"/>
  <c r="A125"/>
  <c r="D124"/>
  <c r="A124"/>
  <c r="D123"/>
  <c r="D132" s="1"/>
  <c r="A123"/>
  <c r="C120"/>
  <c r="B120"/>
  <c r="D119"/>
  <c r="A119"/>
  <c r="D118"/>
  <c r="A118"/>
  <c r="D117"/>
  <c r="A117"/>
  <c r="D116"/>
  <c r="A116"/>
  <c r="D115"/>
  <c r="A115"/>
  <c r="D114"/>
  <c r="A114"/>
  <c r="D113"/>
  <c r="A113"/>
  <c r="D112"/>
  <c r="D120" s="1"/>
  <c r="A112"/>
  <c r="C109"/>
  <c r="B109"/>
  <c r="D108"/>
  <c r="A108"/>
  <c r="D107"/>
  <c r="A107"/>
  <c r="D106"/>
  <c r="A106"/>
  <c r="D105"/>
  <c r="A105"/>
  <c r="D104"/>
  <c r="D109" s="1"/>
  <c r="A104"/>
  <c r="D103"/>
  <c r="A103"/>
  <c r="C100"/>
  <c r="B100"/>
  <c r="D99"/>
  <c r="A99"/>
  <c r="D98"/>
  <c r="A98"/>
  <c r="D97"/>
  <c r="A97"/>
  <c r="D96"/>
  <c r="A96"/>
  <c r="D95"/>
  <c r="A95"/>
  <c r="D94"/>
  <c r="D100" s="1"/>
  <c r="A94"/>
  <c r="D93"/>
  <c r="A93"/>
  <c r="C90"/>
  <c r="B90"/>
  <c r="D89"/>
  <c r="A89"/>
  <c r="D88"/>
  <c r="A88"/>
  <c r="D87"/>
  <c r="A87"/>
  <c r="D86"/>
  <c r="A86"/>
  <c r="D85"/>
  <c r="A85"/>
  <c r="D84"/>
  <c r="D90" s="1"/>
  <c r="A84"/>
  <c r="C81"/>
  <c r="B81"/>
  <c r="D80"/>
  <c r="A80"/>
  <c r="D79"/>
  <c r="A79"/>
  <c r="D78"/>
  <c r="A78"/>
  <c r="D77"/>
  <c r="A77"/>
  <c r="D76"/>
  <c r="A76"/>
  <c r="D75"/>
  <c r="A75"/>
  <c r="D74"/>
  <c r="A74"/>
  <c r="D73"/>
  <c r="A73"/>
  <c r="D72"/>
  <c r="A72"/>
  <c r="D71"/>
  <c r="A71"/>
  <c r="D70"/>
  <c r="A70"/>
  <c r="D69"/>
  <c r="A69"/>
  <c r="D68"/>
  <c r="D81" s="1"/>
  <c r="A68"/>
  <c r="C65"/>
  <c r="B65"/>
  <c r="D64"/>
  <c r="A64"/>
  <c r="D63"/>
  <c r="A63"/>
  <c r="D62"/>
  <c r="A62"/>
  <c r="D61"/>
  <c r="A61"/>
  <c r="D60"/>
  <c r="A60"/>
  <c r="D59"/>
  <c r="A59"/>
  <c r="D58"/>
  <c r="A58"/>
  <c r="D57"/>
  <c r="D65" s="1"/>
  <c r="A57"/>
  <c r="C54"/>
  <c r="B54"/>
  <c r="D53"/>
  <c r="D54" s="1"/>
  <c r="A53"/>
  <c r="D52"/>
  <c r="A52"/>
  <c r="C49"/>
  <c r="B49"/>
  <c r="D48"/>
  <c r="A48"/>
  <c r="D47"/>
  <c r="A47"/>
  <c r="D46"/>
  <c r="A46"/>
  <c r="D45"/>
  <c r="A45"/>
  <c r="D44"/>
  <c r="D49" s="1"/>
  <c r="A44"/>
  <c r="D43"/>
  <c r="A43"/>
  <c r="C40"/>
  <c r="B40"/>
  <c r="D39"/>
  <c r="A39"/>
  <c r="D38"/>
  <c r="A38"/>
  <c r="D37"/>
  <c r="A37"/>
  <c r="D36"/>
  <c r="A36"/>
  <c r="D35"/>
  <c r="A35"/>
  <c r="D34"/>
  <c r="A34"/>
  <c r="D33"/>
  <c r="A33"/>
  <c r="D32"/>
  <c r="D40" s="1"/>
  <c r="A32"/>
  <c r="C29"/>
  <c r="I8" s="1"/>
  <c r="B29"/>
  <c r="D28"/>
  <c r="A28"/>
  <c r="D27"/>
  <c r="A27"/>
  <c r="D26"/>
  <c r="A26"/>
  <c r="D25"/>
  <c r="A25"/>
  <c r="D24"/>
  <c r="A24"/>
  <c r="D23"/>
  <c r="A23"/>
  <c r="D22"/>
  <c r="A22"/>
  <c r="D21"/>
  <c r="A21"/>
  <c r="D20"/>
  <c r="A20"/>
  <c r="D19"/>
  <c r="A19"/>
  <c r="D18"/>
  <c r="A18"/>
  <c r="D17"/>
  <c r="D29" s="1"/>
  <c r="A17"/>
  <c r="C14"/>
  <c r="I6" s="1"/>
  <c r="B14"/>
  <c r="H6" s="1"/>
  <c r="H9" s="1"/>
  <c r="D13"/>
  <c r="A13"/>
  <c r="D12"/>
  <c r="A12"/>
  <c r="D11"/>
  <c r="A11"/>
  <c r="D10"/>
  <c r="A10"/>
  <c r="D9"/>
  <c r="A9"/>
  <c r="H8"/>
  <c r="J8" s="1"/>
  <c r="D8"/>
  <c r="A8"/>
  <c r="J7"/>
  <c r="I7"/>
  <c r="H7"/>
  <c r="D7"/>
  <c r="A7"/>
  <c r="D6"/>
  <c r="A6"/>
  <c r="D5"/>
  <c r="D14" s="1"/>
  <c r="A5"/>
  <c r="C132" i="6"/>
  <c r="B132"/>
  <c r="D131"/>
  <c r="A131"/>
  <c r="D130"/>
  <c r="A130"/>
  <c r="D129"/>
  <c r="A129"/>
  <c r="D128"/>
  <c r="A128"/>
  <c r="D127"/>
  <c r="A127"/>
  <c r="D126"/>
  <c r="A126"/>
  <c r="D125"/>
  <c r="A125"/>
  <c r="D124"/>
  <c r="A124"/>
  <c r="D123"/>
  <c r="D132" s="1"/>
  <c r="A123"/>
  <c r="C120"/>
  <c r="B120"/>
  <c r="D119"/>
  <c r="A119"/>
  <c r="D118"/>
  <c r="A118"/>
  <c r="D117"/>
  <c r="A117"/>
  <c r="D116"/>
  <c r="A116"/>
  <c r="D115"/>
  <c r="A115"/>
  <c r="D114"/>
  <c r="A114"/>
  <c r="D113"/>
  <c r="A113"/>
  <c r="D112"/>
  <c r="D120" s="1"/>
  <c r="A112"/>
  <c r="C109"/>
  <c r="B109"/>
  <c r="D108"/>
  <c r="A108"/>
  <c r="D107"/>
  <c r="A107"/>
  <c r="D106"/>
  <c r="A106"/>
  <c r="D105"/>
  <c r="A105"/>
  <c r="D104"/>
  <c r="D109" s="1"/>
  <c r="A104"/>
  <c r="D103"/>
  <c r="A103"/>
  <c r="C100"/>
  <c r="B100"/>
  <c r="D99"/>
  <c r="A99"/>
  <c r="D98"/>
  <c r="A98"/>
  <c r="D97"/>
  <c r="A97"/>
  <c r="D96"/>
  <c r="A96"/>
  <c r="D95"/>
  <c r="A95"/>
  <c r="D94"/>
  <c r="D100" s="1"/>
  <c r="A94"/>
  <c r="D93"/>
  <c r="A93"/>
  <c r="C90"/>
  <c r="B90"/>
  <c r="D89"/>
  <c r="A89"/>
  <c r="D88"/>
  <c r="A88"/>
  <c r="D87"/>
  <c r="A87"/>
  <c r="D86"/>
  <c r="A86"/>
  <c r="D85"/>
  <c r="A85"/>
  <c r="D84"/>
  <c r="D90" s="1"/>
  <c r="A84"/>
  <c r="C81"/>
  <c r="B81"/>
  <c r="D80"/>
  <c r="A80"/>
  <c r="D79"/>
  <c r="A79"/>
  <c r="D78"/>
  <c r="A78"/>
  <c r="D77"/>
  <c r="A77"/>
  <c r="D76"/>
  <c r="A76"/>
  <c r="D75"/>
  <c r="A75"/>
  <c r="D74"/>
  <c r="A74"/>
  <c r="D73"/>
  <c r="A73"/>
  <c r="D72"/>
  <c r="A72"/>
  <c r="D71"/>
  <c r="A71"/>
  <c r="D70"/>
  <c r="A70"/>
  <c r="D69"/>
  <c r="A69"/>
  <c r="D68"/>
  <c r="D81" s="1"/>
  <c r="A68"/>
  <c r="C65"/>
  <c r="B65"/>
  <c r="D64"/>
  <c r="A64"/>
  <c r="D63"/>
  <c r="A63"/>
  <c r="D62"/>
  <c r="A62"/>
  <c r="D61"/>
  <c r="A61"/>
  <c r="D60"/>
  <c r="A60"/>
  <c r="D59"/>
  <c r="A59"/>
  <c r="D58"/>
  <c r="A58"/>
  <c r="D57"/>
  <c r="D65" s="1"/>
  <c r="A57"/>
  <c r="C54"/>
  <c r="B54"/>
  <c r="D53"/>
  <c r="A53"/>
  <c r="D52"/>
  <c r="D54" s="1"/>
  <c r="A52"/>
  <c r="C49"/>
  <c r="B49"/>
  <c r="D48"/>
  <c r="A48"/>
  <c r="D47"/>
  <c r="A47"/>
  <c r="D46"/>
  <c r="A46"/>
  <c r="D45"/>
  <c r="A45"/>
  <c r="D44"/>
  <c r="D49" s="1"/>
  <c r="A44"/>
  <c r="D43"/>
  <c r="A43"/>
  <c r="C40"/>
  <c r="B40"/>
  <c r="D39"/>
  <c r="A39"/>
  <c r="D38"/>
  <c r="A38"/>
  <c r="D37"/>
  <c r="A37"/>
  <c r="D36"/>
  <c r="A36"/>
  <c r="D35"/>
  <c r="A35"/>
  <c r="D34"/>
  <c r="D40" s="1"/>
  <c r="A34"/>
  <c r="D33"/>
  <c r="A33"/>
  <c r="D32"/>
  <c r="A32"/>
  <c r="C29"/>
  <c r="I8" s="1"/>
  <c r="B29"/>
  <c r="D28"/>
  <c r="A28"/>
  <c r="D27"/>
  <c r="A27"/>
  <c r="D26"/>
  <c r="A26"/>
  <c r="D25"/>
  <c r="A25"/>
  <c r="D24"/>
  <c r="A24"/>
  <c r="D23"/>
  <c r="A23"/>
  <c r="D22"/>
  <c r="A22"/>
  <c r="D21"/>
  <c r="A21"/>
  <c r="D20"/>
  <c r="A20"/>
  <c r="D19"/>
  <c r="A19"/>
  <c r="D18"/>
  <c r="D29" s="1"/>
  <c r="A18"/>
  <c r="D17"/>
  <c r="A17"/>
  <c r="C14"/>
  <c r="I6" s="1"/>
  <c r="B14"/>
  <c r="H6" s="1"/>
  <c r="H9" s="1"/>
  <c r="D13"/>
  <c r="A13"/>
  <c r="D12"/>
  <c r="A12"/>
  <c r="D11"/>
  <c r="A11"/>
  <c r="D10"/>
  <c r="A10"/>
  <c r="D9"/>
  <c r="A9"/>
  <c r="H8"/>
  <c r="J8" s="1"/>
  <c r="D8"/>
  <c r="A8"/>
  <c r="I7"/>
  <c r="J7" s="1"/>
  <c r="H7"/>
  <c r="D7"/>
  <c r="A7"/>
  <c r="D6"/>
  <c r="A6"/>
  <c r="D5"/>
  <c r="D14" s="1"/>
  <c r="A5"/>
  <c r="C132" i="5"/>
  <c r="B132"/>
  <c r="D131"/>
  <c r="A131"/>
  <c r="D130"/>
  <c r="A130"/>
  <c r="D129"/>
  <c r="A129"/>
  <c r="D128"/>
  <c r="A128"/>
  <c r="D127"/>
  <c r="A127"/>
  <c r="D126"/>
  <c r="A126"/>
  <c r="D125"/>
  <c r="A125"/>
  <c r="D124"/>
  <c r="A124"/>
  <c r="D123"/>
  <c r="D132" s="1"/>
  <c r="A123"/>
  <c r="C120"/>
  <c r="B120"/>
  <c r="D119"/>
  <c r="A119"/>
  <c r="D118"/>
  <c r="A118"/>
  <c r="D117"/>
  <c r="A117"/>
  <c r="D116"/>
  <c r="A116"/>
  <c r="D115"/>
  <c r="A115"/>
  <c r="D114"/>
  <c r="A114"/>
  <c r="D113"/>
  <c r="A113"/>
  <c r="D112"/>
  <c r="D120" s="1"/>
  <c r="A112"/>
  <c r="C109"/>
  <c r="B109"/>
  <c r="D108"/>
  <c r="A108"/>
  <c r="D107"/>
  <c r="A107"/>
  <c r="D106"/>
  <c r="A106"/>
  <c r="D105"/>
  <c r="A105"/>
  <c r="D104"/>
  <c r="D109" s="1"/>
  <c r="A104"/>
  <c r="D103"/>
  <c r="A103"/>
  <c r="C100"/>
  <c r="B100"/>
  <c r="D99"/>
  <c r="A99"/>
  <c r="D98"/>
  <c r="A98"/>
  <c r="D97"/>
  <c r="A97"/>
  <c r="D96"/>
  <c r="A96"/>
  <c r="D95"/>
  <c r="A95"/>
  <c r="D94"/>
  <c r="D100" s="1"/>
  <c r="A94"/>
  <c r="D93"/>
  <c r="A93"/>
  <c r="C90"/>
  <c r="B90"/>
  <c r="D89"/>
  <c r="A89"/>
  <c r="D88"/>
  <c r="A88"/>
  <c r="D87"/>
  <c r="A87"/>
  <c r="D86"/>
  <c r="A86"/>
  <c r="D85"/>
  <c r="A85"/>
  <c r="D84"/>
  <c r="D90" s="1"/>
  <c r="A84"/>
  <c r="C81"/>
  <c r="B81"/>
  <c r="D80"/>
  <c r="A80"/>
  <c r="D79"/>
  <c r="A79"/>
  <c r="D78"/>
  <c r="A78"/>
  <c r="D77"/>
  <c r="A77"/>
  <c r="D76"/>
  <c r="A76"/>
  <c r="D75"/>
  <c r="A75"/>
  <c r="D74"/>
  <c r="A74"/>
  <c r="D73"/>
  <c r="A73"/>
  <c r="D72"/>
  <c r="A72"/>
  <c r="D71"/>
  <c r="A71"/>
  <c r="D70"/>
  <c r="A70"/>
  <c r="D69"/>
  <c r="A69"/>
  <c r="D68"/>
  <c r="D81" s="1"/>
  <c r="A68"/>
  <c r="C65"/>
  <c r="B65"/>
  <c r="D64"/>
  <c r="A64"/>
  <c r="D63"/>
  <c r="A63"/>
  <c r="D62"/>
  <c r="A62"/>
  <c r="D61"/>
  <c r="A61"/>
  <c r="D60"/>
  <c r="A60"/>
  <c r="D59"/>
  <c r="A59"/>
  <c r="D58"/>
  <c r="A58"/>
  <c r="D57"/>
  <c r="D65" s="1"/>
  <c r="A57"/>
  <c r="C54"/>
  <c r="B54"/>
  <c r="D53"/>
  <c r="A53"/>
  <c r="D52"/>
  <c r="D54" s="1"/>
  <c r="A52"/>
  <c r="C49"/>
  <c r="B49"/>
  <c r="D48"/>
  <c r="A48"/>
  <c r="D47"/>
  <c r="A47"/>
  <c r="D46"/>
  <c r="A46"/>
  <c r="D45"/>
  <c r="D49" s="1"/>
  <c r="A45"/>
  <c r="D44"/>
  <c r="A44"/>
  <c r="D43"/>
  <c r="A43"/>
  <c r="C40"/>
  <c r="B40"/>
  <c r="D39"/>
  <c r="A39"/>
  <c r="D38"/>
  <c r="A38"/>
  <c r="D37"/>
  <c r="A37"/>
  <c r="D36"/>
  <c r="A36"/>
  <c r="D35"/>
  <c r="A35"/>
  <c r="D34"/>
  <c r="A34"/>
  <c r="D33"/>
  <c r="A33"/>
  <c r="D32"/>
  <c r="D40" s="1"/>
  <c r="A32"/>
  <c r="C29"/>
  <c r="I8" s="1"/>
  <c r="B29"/>
  <c r="D28"/>
  <c r="A28"/>
  <c r="D27"/>
  <c r="A27"/>
  <c r="D26"/>
  <c r="A26"/>
  <c r="D25"/>
  <c r="A25"/>
  <c r="D24"/>
  <c r="A24"/>
  <c r="D23"/>
  <c r="A23"/>
  <c r="D22"/>
  <c r="A22"/>
  <c r="D21"/>
  <c r="A21"/>
  <c r="D20"/>
  <c r="A20"/>
  <c r="D19"/>
  <c r="A19"/>
  <c r="D18"/>
  <c r="D29" s="1"/>
  <c r="A18"/>
  <c r="D17"/>
  <c r="A17"/>
  <c r="C14"/>
  <c r="I6" s="1"/>
  <c r="B14"/>
  <c r="H6" s="1"/>
  <c r="H9" s="1"/>
  <c r="D13"/>
  <c r="A13"/>
  <c r="D12"/>
  <c r="A12"/>
  <c r="D11"/>
  <c r="A11"/>
  <c r="D10"/>
  <c r="A10"/>
  <c r="D9"/>
  <c r="A9"/>
  <c r="H8"/>
  <c r="J8" s="1"/>
  <c r="D8"/>
  <c r="A8"/>
  <c r="I7"/>
  <c r="J7" s="1"/>
  <c r="H7"/>
  <c r="D7"/>
  <c r="A7"/>
  <c r="D6"/>
  <c r="A6"/>
  <c r="D5"/>
  <c r="D14" s="1"/>
  <c r="A5"/>
  <c r="C132" i="4"/>
  <c r="B132"/>
  <c r="D131"/>
  <c r="A131"/>
  <c r="D130"/>
  <c r="A130"/>
  <c r="D129"/>
  <c r="A129"/>
  <c r="D128"/>
  <c r="A128"/>
  <c r="D127"/>
  <c r="A127"/>
  <c r="D126"/>
  <c r="A126"/>
  <c r="D125"/>
  <c r="A125"/>
  <c r="D124"/>
  <c r="A124"/>
  <c r="D123"/>
  <c r="D132" s="1"/>
  <c r="A123"/>
  <c r="C120"/>
  <c r="B120"/>
  <c r="D119"/>
  <c r="A119"/>
  <c r="D118"/>
  <c r="A118"/>
  <c r="D117"/>
  <c r="A117"/>
  <c r="D116"/>
  <c r="A116"/>
  <c r="D115"/>
  <c r="A115"/>
  <c r="D114"/>
  <c r="A114"/>
  <c r="D113"/>
  <c r="A113"/>
  <c r="D112"/>
  <c r="D120" s="1"/>
  <c r="A112"/>
  <c r="C109"/>
  <c r="B109"/>
  <c r="D108"/>
  <c r="A108"/>
  <c r="D107"/>
  <c r="A107"/>
  <c r="D106"/>
  <c r="A106"/>
  <c r="D105"/>
  <c r="A105"/>
  <c r="D104"/>
  <c r="D109" s="1"/>
  <c r="A104"/>
  <c r="D103"/>
  <c r="A103"/>
  <c r="C100"/>
  <c r="B100"/>
  <c r="D99"/>
  <c r="A99"/>
  <c r="D98"/>
  <c r="A98"/>
  <c r="D97"/>
  <c r="A97"/>
  <c r="D96"/>
  <c r="A96"/>
  <c r="D95"/>
  <c r="A95"/>
  <c r="D94"/>
  <c r="A94"/>
  <c r="D93"/>
  <c r="D100" s="1"/>
  <c r="A93"/>
  <c r="D90"/>
  <c r="C90"/>
  <c r="B90"/>
  <c r="D89"/>
  <c r="A89"/>
  <c r="D88"/>
  <c r="A88"/>
  <c r="D87"/>
  <c r="A87"/>
  <c r="D86"/>
  <c r="A86"/>
  <c r="D85"/>
  <c r="A85"/>
  <c r="D84"/>
  <c r="A84"/>
  <c r="C81"/>
  <c r="B81"/>
  <c r="D80"/>
  <c r="A80"/>
  <c r="D79"/>
  <c r="A79"/>
  <c r="D78"/>
  <c r="A78"/>
  <c r="D77"/>
  <c r="A77"/>
  <c r="D76"/>
  <c r="A76"/>
  <c r="D75"/>
  <c r="A75"/>
  <c r="D74"/>
  <c r="A74"/>
  <c r="D73"/>
  <c r="A73"/>
  <c r="D72"/>
  <c r="A72"/>
  <c r="D71"/>
  <c r="A71"/>
  <c r="D70"/>
  <c r="A70"/>
  <c r="D69"/>
  <c r="A69"/>
  <c r="D68"/>
  <c r="D81" s="1"/>
  <c r="A68"/>
  <c r="C65"/>
  <c r="B65"/>
  <c r="D64"/>
  <c r="A64"/>
  <c r="D63"/>
  <c r="A63"/>
  <c r="D62"/>
  <c r="A62"/>
  <c r="D61"/>
  <c r="A61"/>
  <c r="D60"/>
  <c r="A60"/>
  <c r="D59"/>
  <c r="A59"/>
  <c r="D58"/>
  <c r="A58"/>
  <c r="D57"/>
  <c r="D65" s="1"/>
  <c r="A57"/>
  <c r="C54"/>
  <c r="B54"/>
  <c r="D53"/>
  <c r="A53"/>
  <c r="D52"/>
  <c r="D54" s="1"/>
  <c r="A52"/>
  <c r="C49"/>
  <c r="B49"/>
  <c r="D48"/>
  <c r="A48"/>
  <c r="D47"/>
  <c r="A47"/>
  <c r="D46"/>
  <c r="A46"/>
  <c r="D45"/>
  <c r="D49" s="1"/>
  <c r="A45"/>
  <c r="D44"/>
  <c r="A44"/>
  <c r="D43"/>
  <c r="A43"/>
  <c r="C40"/>
  <c r="B40"/>
  <c r="D39"/>
  <c r="A39"/>
  <c r="D38"/>
  <c r="A38"/>
  <c r="D37"/>
  <c r="A37"/>
  <c r="D36"/>
  <c r="A36"/>
  <c r="D35"/>
  <c r="A35"/>
  <c r="D34"/>
  <c r="A34"/>
  <c r="D33"/>
  <c r="A33"/>
  <c r="D32"/>
  <c r="D40" s="1"/>
  <c r="A32"/>
  <c r="D29"/>
  <c r="C29"/>
  <c r="I8" s="1"/>
  <c r="B29"/>
  <c r="D28"/>
  <c r="A28"/>
  <c r="D27"/>
  <c r="A27"/>
  <c r="D26"/>
  <c r="A26"/>
  <c r="D25"/>
  <c r="A25"/>
  <c r="D24"/>
  <c r="A24"/>
  <c r="D23"/>
  <c r="A23"/>
  <c r="D22"/>
  <c r="A22"/>
  <c r="D21"/>
  <c r="A21"/>
  <c r="D20"/>
  <c r="A20"/>
  <c r="D19"/>
  <c r="A19"/>
  <c r="D18"/>
  <c r="A18"/>
  <c r="D17"/>
  <c r="A17"/>
  <c r="C14"/>
  <c r="I6" s="1"/>
  <c r="B14"/>
  <c r="D13"/>
  <c r="A13"/>
  <c r="D12"/>
  <c r="A12"/>
  <c r="D11"/>
  <c r="A11"/>
  <c r="D10"/>
  <c r="A10"/>
  <c r="D9"/>
  <c r="A9"/>
  <c r="H8"/>
  <c r="D8"/>
  <c r="A8"/>
  <c r="I7"/>
  <c r="J7" s="1"/>
  <c r="H7"/>
  <c r="D7"/>
  <c r="A7"/>
  <c r="H6"/>
  <c r="H9" s="1"/>
  <c r="D6"/>
  <c r="A6"/>
  <c r="D5"/>
  <c r="D14" s="1"/>
  <c r="A5"/>
  <c r="A124" i="3"/>
  <c r="A125"/>
  <c r="A126"/>
  <c r="A127"/>
  <c r="A128"/>
  <c r="A129"/>
  <c r="A130"/>
  <c r="A131"/>
  <c r="A113"/>
  <c r="A114"/>
  <c r="A115"/>
  <c r="A116"/>
  <c r="A117"/>
  <c r="A118"/>
  <c r="A119"/>
  <c r="A104"/>
  <c r="A105"/>
  <c r="A106"/>
  <c r="A107"/>
  <c r="A108"/>
  <c r="A94"/>
  <c r="A95"/>
  <c r="A96"/>
  <c r="A97"/>
  <c r="A98"/>
  <c r="A99"/>
  <c r="A85"/>
  <c r="A86"/>
  <c r="A87"/>
  <c r="A88"/>
  <c r="A89"/>
  <c r="A69"/>
  <c r="A70"/>
  <c r="A71"/>
  <c r="A72"/>
  <c r="A73"/>
  <c r="A74"/>
  <c r="A75"/>
  <c r="A76"/>
  <c r="A77"/>
  <c r="A78"/>
  <c r="A79"/>
  <c r="A80"/>
  <c r="A58"/>
  <c r="A59"/>
  <c r="A60"/>
  <c r="A61"/>
  <c r="A62"/>
  <c r="A63"/>
  <c r="A64"/>
  <c r="A53"/>
  <c r="A44"/>
  <c r="A45"/>
  <c r="A46"/>
  <c r="A47"/>
  <c r="A48"/>
  <c r="A33"/>
  <c r="A34"/>
  <c r="A35"/>
  <c r="A36"/>
  <c r="A37"/>
  <c r="A38"/>
  <c r="A39"/>
  <c r="A18"/>
  <c r="A19"/>
  <c r="A20"/>
  <c r="A21"/>
  <c r="A22"/>
  <c r="A23"/>
  <c r="A24"/>
  <c r="A25"/>
  <c r="A26"/>
  <c r="A27"/>
  <c r="A28"/>
  <c r="A6"/>
  <c r="A7"/>
  <c r="A8"/>
  <c r="A9"/>
  <c r="A10"/>
  <c r="A11"/>
  <c r="A12"/>
  <c r="A13"/>
  <c r="A123"/>
  <c r="A112"/>
  <c r="A103"/>
  <c r="A93"/>
  <c r="A84"/>
  <c r="A68"/>
  <c r="A57"/>
  <c r="A52"/>
  <c r="A43"/>
  <c r="A32"/>
  <c r="A17"/>
  <c r="A5"/>
  <c r="A69" i="2"/>
  <c r="A70"/>
  <c r="A71"/>
  <c r="A72"/>
  <c r="A73"/>
  <c r="A74"/>
  <c r="A75"/>
  <c r="A76"/>
  <c r="A77"/>
  <c r="A78"/>
  <c r="A79"/>
  <c r="A80"/>
  <c r="A85"/>
  <c r="A86"/>
  <c r="A87"/>
  <c r="A88"/>
  <c r="A89"/>
  <c r="A94"/>
  <c r="A95"/>
  <c r="A96"/>
  <c r="A97"/>
  <c r="A98"/>
  <c r="A99"/>
  <c r="A104"/>
  <c r="A105"/>
  <c r="A106"/>
  <c r="A107"/>
  <c r="A108"/>
  <c r="A113"/>
  <c r="A114"/>
  <c r="A115"/>
  <c r="A116"/>
  <c r="A117"/>
  <c r="A118"/>
  <c r="A119"/>
  <c r="A124"/>
  <c r="G34" s="1"/>
  <c r="A125"/>
  <c r="A126"/>
  <c r="G36" s="1"/>
  <c r="A127"/>
  <c r="A128"/>
  <c r="G38" s="1"/>
  <c r="A129"/>
  <c r="A130"/>
  <c r="A131"/>
  <c r="A123"/>
  <c r="A112"/>
  <c r="A103"/>
  <c r="A93"/>
  <c r="A84"/>
  <c r="A68"/>
  <c r="A58"/>
  <c r="A59"/>
  <c r="A60"/>
  <c r="A61"/>
  <c r="A62"/>
  <c r="A63"/>
  <c r="A64"/>
  <c r="A53"/>
  <c r="A57"/>
  <c r="A52"/>
  <c r="A44"/>
  <c r="A45"/>
  <c r="A46"/>
  <c r="A47"/>
  <c r="A48"/>
  <c r="A43"/>
  <c r="A33"/>
  <c r="A34"/>
  <c r="A35"/>
  <c r="A36"/>
  <c r="A37"/>
  <c r="A38"/>
  <c r="A39"/>
  <c r="A32"/>
  <c r="A18"/>
  <c r="A19"/>
  <c r="A20"/>
  <c r="A21"/>
  <c r="A22"/>
  <c r="A23"/>
  <c r="A24"/>
  <c r="A25"/>
  <c r="A26"/>
  <c r="A27"/>
  <c r="A28"/>
  <c r="A17"/>
  <c r="A7"/>
  <c r="A8"/>
  <c r="A9"/>
  <c r="A10"/>
  <c r="A11"/>
  <c r="A12"/>
  <c r="A13"/>
  <c r="A6"/>
  <c r="A5"/>
  <c r="C132" i="3"/>
  <c r="B132"/>
  <c r="D131"/>
  <c r="D130"/>
  <c r="D129"/>
  <c r="D128"/>
  <c r="D127"/>
  <c r="D132" s="1"/>
  <c r="D126"/>
  <c r="D125"/>
  <c r="D124"/>
  <c r="D123"/>
  <c r="C120"/>
  <c r="B120"/>
  <c r="D119"/>
  <c r="D118"/>
  <c r="D117"/>
  <c r="D116"/>
  <c r="D120" s="1"/>
  <c r="D115"/>
  <c r="D114"/>
  <c r="D113"/>
  <c r="D112"/>
  <c r="C109"/>
  <c r="B109"/>
  <c r="D108"/>
  <c r="D107"/>
  <c r="D106"/>
  <c r="D105"/>
  <c r="D104"/>
  <c r="D103"/>
  <c r="D109" s="1"/>
  <c r="C100"/>
  <c r="B100"/>
  <c r="D99"/>
  <c r="D98"/>
  <c r="D97"/>
  <c r="D96"/>
  <c r="D95"/>
  <c r="D100" s="1"/>
  <c r="D94"/>
  <c r="D93"/>
  <c r="C90"/>
  <c r="B90"/>
  <c r="D89"/>
  <c r="D88"/>
  <c r="D87"/>
  <c r="D86"/>
  <c r="D90" s="1"/>
  <c r="D85"/>
  <c r="D84"/>
  <c r="C81"/>
  <c r="B81"/>
  <c r="D80"/>
  <c r="D79"/>
  <c r="D78"/>
  <c r="D77"/>
  <c r="D76"/>
  <c r="D75"/>
  <c r="D74"/>
  <c r="D73"/>
  <c r="D72"/>
  <c r="D71"/>
  <c r="D70"/>
  <c r="D69"/>
  <c r="D68"/>
  <c r="D81" s="1"/>
  <c r="C65"/>
  <c r="B65"/>
  <c r="D64"/>
  <c r="D63"/>
  <c r="D62"/>
  <c r="D61"/>
  <c r="D65" s="1"/>
  <c r="D60"/>
  <c r="D59"/>
  <c r="D58"/>
  <c r="D57"/>
  <c r="D54"/>
  <c r="C54"/>
  <c r="B54"/>
  <c r="D53"/>
  <c r="D52"/>
  <c r="C49"/>
  <c r="B49"/>
  <c r="D48"/>
  <c r="D47"/>
  <c r="D46"/>
  <c r="D45"/>
  <c r="D44"/>
  <c r="D43"/>
  <c r="D49" s="1"/>
  <c r="C40"/>
  <c r="B40"/>
  <c r="D39"/>
  <c r="D38"/>
  <c r="D37"/>
  <c r="D36"/>
  <c r="D35"/>
  <c r="D34"/>
  <c r="D33"/>
  <c r="D32"/>
  <c r="D40" s="1"/>
  <c r="C29"/>
  <c r="I8" s="1"/>
  <c r="B29"/>
  <c r="D28"/>
  <c r="D27"/>
  <c r="D26"/>
  <c r="D25"/>
  <c r="D24"/>
  <c r="D23"/>
  <c r="D22"/>
  <c r="D21"/>
  <c r="D20"/>
  <c r="D19"/>
  <c r="D29" s="1"/>
  <c r="D18"/>
  <c r="D17"/>
  <c r="C14"/>
  <c r="B14"/>
  <c r="H6" s="1"/>
  <c r="D13"/>
  <c r="D12"/>
  <c r="D11"/>
  <c r="D10"/>
  <c r="D9"/>
  <c r="H8"/>
  <c r="J8" s="1"/>
  <c r="D8"/>
  <c r="I7"/>
  <c r="J7" s="1"/>
  <c r="H7"/>
  <c r="D7"/>
  <c r="I6"/>
  <c r="D6"/>
  <c r="D5"/>
  <c r="D14" s="1"/>
  <c r="D132" i="1"/>
  <c r="C132"/>
  <c r="B132"/>
  <c r="D131"/>
  <c r="D130"/>
  <c r="D129"/>
  <c r="D128"/>
  <c r="D127"/>
  <c r="D126"/>
  <c r="D125"/>
  <c r="D124"/>
  <c r="D123"/>
  <c r="C120"/>
  <c r="B120"/>
  <c r="D119"/>
  <c r="D118"/>
  <c r="D117"/>
  <c r="D116"/>
  <c r="D120" s="1"/>
  <c r="D115"/>
  <c r="D114"/>
  <c r="D113"/>
  <c r="D112"/>
  <c r="C109"/>
  <c r="B109"/>
  <c r="D108"/>
  <c r="D107"/>
  <c r="D106"/>
  <c r="D105"/>
  <c r="D104"/>
  <c r="D103"/>
  <c r="D109" s="1"/>
  <c r="C100"/>
  <c r="B100"/>
  <c r="D99"/>
  <c r="D98"/>
  <c r="D97"/>
  <c r="D96"/>
  <c r="D100" s="1"/>
  <c r="D95"/>
  <c r="D94"/>
  <c r="D93"/>
  <c r="C90"/>
  <c r="B90"/>
  <c r="D89"/>
  <c r="D88"/>
  <c r="D87"/>
  <c r="D86"/>
  <c r="D90" s="1"/>
  <c r="D85"/>
  <c r="D84"/>
  <c r="C81"/>
  <c r="B81"/>
  <c r="D80"/>
  <c r="D79"/>
  <c r="D78"/>
  <c r="D77"/>
  <c r="D76"/>
  <c r="D75"/>
  <c r="D74"/>
  <c r="D73"/>
  <c r="D72"/>
  <c r="D71"/>
  <c r="D70"/>
  <c r="D69"/>
  <c r="D68"/>
  <c r="D81" s="1"/>
  <c r="C65"/>
  <c r="B65"/>
  <c r="D64"/>
  <c r="D63"/>
  <c r="D62"/>
  <c r="D61"/>
  <c r="D60"/>
  <c r="D59"/>
  <c r="D58"/>
  <c r="D57"/>
  <c r="D65" s="1"/>
  <c r="D54"/>
  <c r="C54"/>
  <c r="B54"/>
  <c r="D53"/>
  <c r="D52"/>
  <c r="C49"/>
  <c r="B49"/>
  <c r="D48"/>
  <c r="D47"/>
  <c r="D46"/>
  <c r="D45"/>
  <c r="D44"/>
  <c r="D43"/>
  <c r="D49" s="1"/>
  <c r="C40"/>
  <c r="B40"/>
  <c r="D39"/>
  <c r="D38"/>
  <c r="D37"/>
  <c r="D36"/>
  <c r="D35"/>
  <c r="D34"/>
  <c r="D33"/>
  <c r="D32"/>
  <c r="D40" s="1"/>
  <c r="C29"/>
  <c r="I8" s="1"/>
  <c r="B29"/>
  <c r="D28"/>
  <c r="D27"/>
  <c r="D26"/>
  <c r="D25"/>
  <c r="D24"/>
  <c r="D23"/>
  <c r="D22"/>
  <c r="D21"/>
  <c r="D20"/>
  <c r="D19"/>
  <c r="D18"/>
  <c r="D17"/>
  <c r="D29" s="1"/>
  <c r="C14"/>
  <c r="B14"/>
  <c r="H6" s="1"/>
  <c r="D13"/>
  <c r="D12"/>
  <c r="D11"/>
  <c r="D10"/>
  <c r="D9"/>
  <c r="H8"/>
  <c r="J8" s="1"/>
  <c r="D8"/>
  <c r="I7"/>
  <c r="J7" s="1"/>
  <c r="H7"/>
  <c r="D7"/>
  <c r="I6"/>
  <c r="I9" s="1"/>
  <c r="D6"/>
  <c r="D5"/>
  <c r="D14" s="1"/>
  <c r="B5" i="2"/>
  <c r="B8"/>
  <c r="B9"/>
  <c r="B17"/>
  <c r="C7"/>
  <c r="C8"/>
  <c r="C9"/>
  <c r="C10"/>
  <c r="G41"/>
  <c r="G39"/>
  <c r="G40"/>
  <c r="G35"/>
  <c r="G37"/>
  <c r="G33"/>
  <c r="B33"/>
  <c r="C33"/>
  <c r="B34"/>
  <c r="C34"/>
  <c r="B35"/>
  <c r="C35"/>
  <c r="B36"/>
  <c r="C36"/>
  <c r="B37"/>
  <c r="C37"/>
  <c r="B38"/>
  <c r="C38"/>
  <c r="B44"/>
  <c r="C44"/>
  <c r="B45"/>
  <c r="C45"/>
  <c r="D45" s="1"/>
  <c r="B46"/>
  <c r="C46"/>
  <c r="B47"/>
  <c r="C47"/>
  <c r="B58"/>
  <c r="C58"/>
  <c r="D58" s="1"/>
  <c r="B59"/>
  <c r="C59"/>
  <c r="B60"/>
  <c r="C60"/>
  <c r="B61"/>
  <c r="C61"/>
  <c r="B62"/>
  <c r="C62"/>
  <c r="B63"/>
  <c r="C63"/>
  <c r="B69"/>
  <c r="C69"/>
  <c r="D69" s="1"/>
  <c r="B70"/>
  <c r="C70"/>
  <c r="B71"/>
  <c r="C71"/>
  <c r="B72"/>
  <c r="C72"/>
  <c r="B73"/>
  <c r="C73"/>
  <c r="B74"/>
  <c r="C74"/>
  <c r="B75"/>
  <c r="C75"/>
  <c r="D75" s="1"/>
  <c r="B76"/>
  <c r="C76"/>
  <c r="B77"/>
  <c r="C77"/>
  <c r="B78"/>
  <c r="C78"/>
  <c r="B79"/>
  <c r="C79"/>
  <c r="B85"/>
  <c r="C85"/>
  <c r="B86"/>
  <c r="C86"/>
  <c r="B87"/>
  <c r="C87"/>
  <c r="B88"/>
  <c r="C88"/>
  <c r="B94"/>
  <c r="C94"/>
  <c r="B95"/>
  <c r="C95"/>
  <c r="B96"/>
  <c r="C96"/>
  <c r="B97"/>
  <c r="C97"/>
  <c r="D97" s="1"/>
  <c r="B98"/>
  <c r="C98"/>
  <c r="B104"/>
  <c r="C104"/>
  <c r="B105"/>
  <c r="C105"/>
  <c r="D105" s="1"/>
  <c r="B106"/>
  <c r="C106"/>
  <c r="B107"/>
  <c r="C107"/>
  <c r="B113"/>
  <c r="C113"/>
  <c r="B114"/>
  <c r="C114"/>
  <c r="B115"/>
  <c r="C115"/>
  <c r="B116"/>
  <c r="C116"/>
  <c r="D116" s="1"/>
  <c r="B117"/>
  <c r="C117"/>
  <c r="B118"/>
  <c r="C118"/>
  <c r="B124"/>
  <c r="C124"/>
  <c r="B125"/>
  <c r="C125"/>
  <c r="B126"/>
  <c r="C126"/>
  <c r="B127"/>
  <c r="C127"/>
  <c r="D127" s="1"/>
  <c r="B128"/>
  <c r="C128"/>
  <c r="B129"/>
  <c r="C129"/>
  <c r="B130"/>
  <c r="C130"/>
  <c r="C123"/>
  <c r="B123"/>
  <c r="C112"/>
  <c r="B112"/>
  <c r="C103"/>
  <c r="B103"/>
  <c r="C93"/>
  <c r="B93"/>
  <c r="C84"/>
  <c r="B84"/>
  <c r="C68"/>
  <c r="B68"/>
  <c r="C57"/>
  <c r="B57"/>
  <c r="C52"/>
  <c r="B52"/>
  <c r="C43"/>
  <c r="B43"/>
  <c r="C32"/>
  <c r="B32"/>
  <c r="B18"/>
  <c r="C18"/>
  <c r="B19"/>
  <c r="C19"/>
  <c r="B20"/>
  <c r="C20"/>
  <c r="B21"/>
  <c r="C21"/>
  <c r="B22"/>
  <c r="C22"/>
  <c r="D22" s="1"/>
  <c r="B23"/>
  <c r="C23"/>
  <c r="B24"/>
  <c r="C24"/>
  <c r="B25"/>
  <c r="C25"/>
  <c r="B26"/>
  <c r="C26"/>
  <c r="B27"/>
  <c r="C27"/>
  <c r="C17"/>
  <c r="D17" s="1"/>
  <c r="B6"/>
  <c r="D6" s="1"/>
  <c r="C6"/>
  <c r="B7"/>
  <c r="D7" s="1"/>
  <c r="B10"/>
  <c r="D10" s="1"/>
  <c r="B11"/>
  <c r="C11"/>
  <c r="B12"/>
  <c r="C12"/>
  <c r="C5"/>
  <c r="C131"/>
  <c r="B131"/>
  <c r="C119"/>
  <c r="B119"/>
  <c r="C108"/>
  <c r="B108"/>
  <c r="C99"/>
  <c r="B99"/>
  <c r="C89"/>
  <c r="B89"/>
  <c r="C80"/>
  <c r="B80"/>
  <c r="C64"/>
  <c r="B64"/>
  <c r="C48"/>
  <c r="B48"/>
  <c r="C39"/>
  <c r="B39"/>
  <c r="C28"/>
  <c r="B28"/>
  <c r="B13"/>
  <c r="D130"/>
  <c r="D124"/>
  <c r="D113"/>
  <c r="D103"/>
  <c r="D94"/>
  <c r="D86"/>
  <c r="D78"/>
  <c r="D72"/>
  <c r="D68"/>
  <c r="D62"/>
  <c r="D61"/>
  <c r="D46"/>
  <c r="D37"/>
  <c r="D34"/>
  <c r="D32"/>
  <c r="D19"/>
  <c r="C81" l="1"/>
  <c r="J6" i="13"/>
  <c r="H9"/>
  <c r="I9"/>
  <c r="G13" i="12"/>
  <c r="J6"/>
  <c r="I9"/>
  <c r="J9" s="1"/>
  <c r="J8"/>
  <c r="J6" i="11"/>
  <c r="I9"/>
  <c r="J9" s="1"/>
  <c r="G13"/>
  <c r="G13" i="10"/>
  <c r="J6"/>
  <c r="I9"/>
  <c r="J9" s="1"/>
  <c r="D11" i="2"/>
  <c r="G13" i="9"/>
  <c r="J6"/>
  <c r="I9"/>
  <c r="J9" s="1"/>
  <c r="D25" i="2"/>
  <c r="G13" i="8"/>
  <c r="J6"/>
  <c r="I9"/>
  <c r="J9" s="1"/>
  <c r="G13" i="7"/>
  <c r="J6"/>
  <c r="I9"/>
  <c r="J9" s="1"/>
  <c r="G13" i="6"/>
  <c r="J6"/>
  <c r="I9"/>
  <c r="J9" s="1"/>
  <c r="G13" i="5"/>
  <c r="J6"/>
  <c r="I9"/>
  <c r="J9" s="1"/>
  <c r="D52" i="2"/>
  <c r="G13" i="4"/>
  <c r="J6"/>
  <c r="I9"/>
  <c r="J9" s="1"/>
  <c r="J8"/>
  <c r="D93" i="2"/>
  <c r="D123"/>
  <c r="D12"/>
  <c r="D27"/>
  <c r="D24"/>
  <c r="D21"/>
  <c r="D18"/>
  <c r="D84"/>
  <c r="D112"/>
  <c r="D129"/>
  <c r="D126"/>
  <c r="D118"/>
  <c r="D115"/>
  <c r="D107"/>
  <c r="D104"/>
  <c r="D96"/>
  <c r="D88"/>
  <c r="D85"/>
  <c r="D77"/>
  <c r="D74"/>
  <c r="D71"/>
  <c r="D63"/>
  <c r="C29"/>
  <c r="C109"/>
  <c r="D26"/>
  <c r="D23"/>
  <c r="D20"/>
  <c r="D57"/>
  <c r="D128"/>
  <c r="D125"/>
  <c r="D117"/>
  <c r="D114"/>
  <c r="D106"/>
  <c r="D98"/>
  <c r="D95"/>
  <c r="D87"/>
  <c r="D79"/>
  <c r="D76"/>
  <c r="D73"/>
  <c r="D70"/>
  <c r="D59"/>
  <c r="D38"/>
  <c r="D35"/>
  <c r="C40"/>
  <c r="C132"/>
  <c r="I7" s="1"/>
  <c r="H30" s="1"/>
  <c r="C65"/>
  <c r="D60"/>
  <c r="D44"/>
  <c r="D36"/>
  <c r="D33"/>
  <c r="D9"/>
  <c r="D5"/>
  <c r="C120"/>
  <c r="I9" i="3"/>
  <c r="J9" s="1"/>
  <c r="H9"/>
  <c r="J6"/>
  <c r="G13"/>
  <c r="D8" i="2"/>
  <c r="J9" i="1"/>
  <c r="H9"/>
  <c r="J6"/>
  <c r="B14" i="2"/>
  <c r="H6" s="1"/>
  <c r="D99"/>
  <c r="G13" i="1"/>
  <c r="C90" i="2"/>
  <c r="D47"/>
  <c r="D131"/>
  <c r="B132"/>
  <c r="H7" s="1"/>
  <c r="D119"/>
  <c r="B120"/>
  <c r="D108"/>
  <c r="B109"/>
  <c r="C100"/>
  <c r="B100"/>
  <c r="B90"/>
  <c r="D89"/>
  <c r="D80"/>
  <c r="B81"/>
  <c r="D64"/>
  <c r="B65"/>
  <c r="B53"/>
  <c r="C53"/>
  <c r="C54" s="1"/>
  <c r="D48"/>
  <c r="B49"/>
  <c r="C49"/>
  <c r="B40"/>
  <c r="D39"/>
  <c r="D43"/>
  <c r="D28"/>
  <c r="B29"/>
  <c r="C13"/>
  <c r="J9" i="13" l="1"/>
  <c r="D109" i="2"/>
  <c r="D29"/>
  <c r="D65"/>
  <c r="D132"/>
  <c r="D90"/>
  <c r="D100"/>
  <c r="D120"/>
  <c r="D81"/>
  <c r="H35"/>
  <c r="D40"/>
  <c r="H36"/>
  <c r="H37"/>
  <c r="H33"/>
  <c r="H38"/>
  <c r="H40"/>
  <c r="J7"/>
  <c r="H39"/>
  <c r="H34"/>
  <c r="H41"/>
  <c r="I8"/>
  <c r="D53"/>
  <c r="D54" s="1"/>
  <c r="B54"/>
  <c r="H8" s="1"/>
  <c r="H9" s="1"/>
  <c r="D49"/>
  <c r="D13"/>
  <c r="D14" s="1"/>
  <c r="C14"/>
  <c r="I6" s="1"/>
  <c r="H29" s="1"/>
  <c r="I29" s="1"/>
  <c r="J8" l="1"/>
  <c r="I9"/>
  <c r="J9" s="1"/>
  <c r="J6"/>
</calcChain>
</file>

<file path=xl/sharedStrings.xml><?xml version="1.0" encoding="utf-8"?>
<sst xmlns="http://schemas.openxmlformats.org/spreadsheetml/2006/main" count="1016" uniqueCount="92">
  <si>
    <t>HOME EXPENSES</t>
  </si>
  <si>
    <t>FOOD</t>
  </si>
  <si>
    <t>LOANS</t>
  </si>
  <si>
    <t>TRANSPORTATION</t>
  </si>
  <si>
    <t>PERSONAL CARE</t>
  </si>
  <si>
    <t>MISCELLANEOUS</t>
  </si>
  <si>
    <t>INCOME</t>
  </si>
  <si>
    <t>SAVINGS</t>
  </si>
  <si>
    <t>Budget</t>
  </si>
  <si>
    <t>Actual</t>
  </si>
  <si>
    <t>Difference</t>
  </si>
  <si>
    <t>Mortgage/Rent</t>
  </si>
  <si>
    <t>Gas/Oil</t>
  </si>
  <si>
    <t>Sewer</t>
  </si>
  <si>
    <t>Water</t>
  </si>
  <si>
    <t>Lawn/Garden</t>
  </si>
  <si>
    <t>Home Supplies</t>
  </si>
  <si>
    <t>Maintenance</t>
  </si>
  <si>
    <t>Improvements</t>
  </si>
  <si>
    <t>HOA Fee</t>
  </si>
  <si>
    <t>Open</t>
  </si>
  <si>
    <t>Total HOME EXPENSES</t>
  </si>
  <si>
    <t>Vehicle Payments</t>
  </si>
  <si>
    <t>Fuel</t>
  </si>
  <si>
    <t>Bus/Taxi/Train Fare/Tolls</t>
  </si>
  <si>
    <t>Repairs</t>
  </si>
  <si>
    <t>Registration/License</t>
  </si>
  <si>
    <t>Other</t>
  </si>
  <si>
    <t>Total TRANSPORTATION</t>
  </si>
  <si>
    <t>INSURANCE</t>
  </si>
  <si>
    <t>Auto</t>
  </si>
  <si>
    <t>Health</t>
  </si>
  <si>
    <t>Home/Rental</t>
  </si>
  <si>
    <t>Renters</t>
  </si>
  <si>
    <t>Total INSURANCE</t>
  </si>
  <si>
    <t>Groceries</t>
  </si>
  <si>
    <t>Dining Out</t>
  </si>
  <si>
    <t>Total FOOD</t>
  </si>
  <si>
    <t>Personal Supplies</t>
  </si>
  <si>
    <t>Clothing</t>
  </si>
  <si>
    <t>Dry Cleaning</t>
  </si>
  <si>
    <t>Salon/Barber</t>
  </si>
  <si>
    <t>Total PERSONAL CARE</t>
  </si>
  <si>
    <t>ENTERTAINMENT</t>
  </si>
  <si>
    <t>Videos/DVDs/Music</t>
  </si>
  <si>
    <t>Sirius</t>
  </si>
  <si>
    <t>Netflix</t>
  </si>
  <si>
    <t>Movies/Theater</t>
  </si>
  <si>
    <t>Concerts/Plays</t>
  </si>
  <si>
    <t>Books</t>
  </si>
  <si>
    <t>Hobbies</t>
  </si>
  <si>
    <t>Sports</t>
  </si>
  <si>
    <t>Outdoor Recreation</t>
  </si>
  <si>
    <t>Toys/Gadgets</t>
  </si>
  <si>
    <t>Total ENTERTAINMENT</t>
  </si>
  <si>
    <t>Subscriptions</t>
  </si>
  <si>
    <t>Total LOANS</t>
  </si>
  <si>
    <t>Bank Fees</t>
  </si>
  <si>
    <t>Charity</t>
  </si>
  <si>
    <t>Total MISCELLANEOUS</t>
  </si>
  <si>
    <t>Monthly Budget</t>
  </si>
  <si>
    <t>Salary</t>
  </si>
  <si>
    <t>Bonus</t>
  </si>
  <si>
    <t xml:space="preserve">Open </t>
  </si>
  <si>
    <t>Total INCOME</t>
  </si>
  <si>
    <t>Total SAVINGS</t>
  </si>
  <si>
    <t>MONTHLY BUDGET SUMMARY</t>
  </si>
  <si>
    <t>Total Income</t>
  </si>
  <si>
    <t>Less: Expenses</t>
  </si>
  <si>
    <t>Net</t>
  </si>
  <si>
    <t>HEALTH</t>
  </si>
  <si>
    <t>Doctor/Dentist</t>
  </si>
  <si>
    <t>Medicine/Drugs</t>
  </si>
  <si>
    <t>Health Club Dues</t>
  </si>
  <si>
    <t>Total HEALTH</t>
  </si>
  <si>
    <t>BUSINESS EXPENSE</t>
  </si>
  <si>
    <t>Total BUSINESS EXPENSE</t>
  </si>
  <si>
    <t>Add Back: Savings</t>
  </si>
  <si>
    <t>PERCENTAGE OF INCOME SAVED</t>
  </si>
  <si>
    <t>Total Savings</t>
  </si>
  <si>
    <t>Annual</t>
  </si>
  <si>
    <t>Percentage Saved</t>
  </si>
  <si>
    <t>By Category</t>
  </si>
  <si>
    <t>SAVINGS PERCENTAGE BY MONTH</t>
  </si>
  <si>
    <t>Cell Phone</t>
  </si>
  <si>
    <t>HOW TO USE THIS BUDGET:</t>
  </si>
  <si>
    <t>All of the information on the ANNUAL TAB flows off of the monthly tabs. Simply enter in your budgeted and actual amounts on a monthly basis.</t>
  </si>
  <si>
    <t>If you need to change a category, change it in the month of January. All categories and descriptions feed off of January.</t>
  </si>
  <si>
    <t>**YOU SHOULD NOT MAKE ADJUSTMENTS TO THE ANNUAL TAB**</t>
  </si>
  <si>
    <t xml:space="preserve">All the information on the ANNUAL TAB comes from the other tabs. </t>
  </si>
  <si>
    <t>The charts on the MONTHLY and ANNUAL TABS should populate once you enter data. You can remove the charts if you do not want them.</t>
  </si>
  <si>
    <t>The savings percentages also populate once your enter data. As with the charts, you can remove them if you do not want them.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</si>
</sst>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Trebuchet MS"/>
      <family val="2"/>
    </font>
    <font>
      <b/>
      <sz val="12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 style="thin">
        <color indexed="55"/>
      </right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0" fontId="3" fillId="0" borderId="0"/>
  </cellStyleXfs>
  <cellXfs count="71">
    <xf numFmtId="0" fontId="0" fillId="0" borderId="0" xfId="0"/>
    <xf numFmtId="0" fontId="0" fillId="0" borderId="0" xfId="0" applyFont="1"/>
    <xf numFmtId="0" fontId="6" fillId="0" borderId="0" xfId="2" applyFont="1"/>
    <xf numFmtId="0" fontId="6" fillId="0" borderId="0" xfId="2" applyFont="1" applyFill="1"/>
    <xf numFmtId="0" fontId="7" fillId="0" borderId="0" xfId="2" applyFont="1" applyFill="1" applyAlignment="1">
      <alignment horizontal="right"/>
    </xf>
    <xf numFmtId="0" fontId="6" fillId="0" borderId="1" xfId="2" applyFont="1" applyFill="1" applyBorder="1"/>
    <xf numFmtId="0" fontId="0" fillId="0" borderId="1" xfId="0" applyBorder="1"/>
    <xf numFmtId="0" fontId="3" fillId="0" borderId="0" xfId="3" applyFont="1"/>
    <xf numFmtId="0" fontId="3" fillId="0" borderId="0" xfId="3" applyFont="1" applyFill="1" applyBorder="1"/>
    <xf numFmtId="0" fontId="5" fillId="0" borderId="0" xfId="3" applyFont="1" applyFill="1" applyAlignment="1">
      <alignment horizontal="right"/>
    </xf>
    <xf numFmtId="0" fontId="3" fillId="0" borderId="0" xfId="4" applyFont="1"/>
    <xf numFmtId="0" fontId="3" fillId="0" borderId="0" xfId="4" applyFont="1" applyFill="1" applyBorder="1"/>
    <xf numFmtId="0" fontId="5" fillId="0" borderId="0" xfId="4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0" borderId="0" xfId="5" applyFont="1"/>
    <xf numFmtId="0" fontId="3" fillId="0" borderId="0" xfId="5" applyFont="1" applyFill="1" applyBorder="1"/>
    <xf numFmtId="0" fontId="3" fillId="0" borderId="0" xfId="5" applyFont="1" applyFill="1"/>
    <xf numFmtId="0" fontId="3" fillId="0" borderId="1" xfId="5" applyFont="1" applyFill="1" applyBorder="1"/>
    <xf numFmtId="0" fontId="5" fillId="0" borderId="0" xfId="5" applyFont="1" applyFill="1" applyBorder="1" applyAlignment="1">
      <alignment horizontal="right"/>
    </xf>
    <xf numFmtId="0" fontId="8" fillId="0" borderId="0" xfId="0" applyFont="1"/>
    <xf numFmtId="0" fontId="3" fillId="0" borderId="0" xfId="6" applyFont="1"/>
    <xf numFmtId="0" fontId="3" fillId="0" borderId="0" xfId="6" applyFont="1" applyFill="1" applyBorder="1"/>
    <xf numFmtId="0" fontId="9" fillId="0" borderId="0" xfId="0" applyFont="1"/>
    <xf numFmtId="0" fontId="0" fillId="4" borderId="0" xfId="0" applyFill="1"/>
    <xf numFmtId="0" fontId="7" fillId="0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6" fillId="0" borderId="0" xfId="8" applyFont="1"/>
    <xf numFmtId="0" fontId="6" fillId="0" borderId="0" xfId="8" applyFont="1" applyFill="1" applyBorder="1"/>
    <xf numFmtId="0" fontId="6" fillId="0" borderId="1" xfId="8" applyFont="1" applyFill="1" applyBorder="1"/>
    <xf numFmtId="0" fontId="7" fillId="0" borderId="0" xfId="8" applyFont="1" applyFill="1" applyBorder="1" applyAlignment="1">
      <alignment horizontal="right"/>
    </xf>
    <xf numFmtId="40" fontId="0" fillId="0" borderId="0" xfId="0" applyNumberFormat="1"/>
    <xf numFmtId="4" fontId="3" fillId="0" borderId="2" xfId="7" applyNumberFormat="1" applyFont="1" applyFill="1" applyBorder="1" applyAlignment="1">
      <alignment horizontal="center"/>
    </xf>
    <xf numFmtId="40" fontId="0" fillId="0" borderId="0" xfId="0" applyNumberFormat="1" applyAlignment="1">
      <alignment horizontal="center"/>
    </xf>
    <xf numFmtId="4" fontId="3" fillId="0" borderId="6" xfId="7" applyNumberFormat="1" applyFont="1" applyFill="1" applyBorder="1" applyAlignment="1">
      <alignment horizontal="center"/>
    </xf>
    <xf numFmtId="40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0" fontId="2" fillId="0" borderId="0" xfId="0" applyNumberFormat="1" applyFont="1" applyAlignment="1">
      <alignment horizontal="center"/>
    </xf>
    <xf numFmtId="40" fontId="0" fillId="0" borderId="5" xfId="0" applyNumberFormat="1" applyBorder="1" applyAlignment="1">
      <alignment horizontal="center"/>
    </xf>
    <xf numFmtId="40" fontId="0" fillId="0" borderId="4" xfId="0" applyNumberFormat="1" applyBorder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10" fillId="4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5" applyFont="1" applyFill="1" applyBorder="1"/>
    <xf numFmtId="0" fontId="10" fillId="2" borderId="0" xfId="8" applyFont="1" applyFill="1" applyBorder="1"/>
    <xf numFmtId="40" fontId="0" fillId="0" borderId="0" xfId="0" applyNumberFormat="1" applyFont="1" applyAlignment="1">
      <alignment horizontal="center"/>
    </xf>
    <xf numFmtId="4" fontId="6" fillId="0" borderId="2" xfId="7" applyNumberFormat="1" applyFont="1" applyFill="1" applyBorder="1" applyAlignment="1">
      <alignment horizontal="center"/>
    </xf>
    <xf numFmtId="4" fontId="6" fillId="0" borderId="6" xfId="7" applyNumberFormat="1" applyFont="1" applyFill="1" applyBorder="1" applyAlignment="1">
      <alignment horizontal="center"/>
    </xf>
    <xf numFmtId="0" fontId="10" fillId="4" borderId="0" xfId="0" applyFont="1" applyFill="1"/>
    <xf numFmtId="0" fontId="10" fillId="6" borderId="0" xfId="0" applyFont="1" applyFill="1"/>
    <xf numFmtId="0" fontId="12" fillId="0" borderId="0" xfId="0" applyFont="1" applyFill="1"/>
    <xf numFmtId="0" fontId="13" fillId="5" borderId="0" xfId="0" applyFont="1" applyFill="1"/>
    <xf numFmtId="10" fontId="2" fillId="0" borderId="0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3" xfId="1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0" fontId="6" fillId="0" borderId="8" xfId="8" applyFont="1" applyFill="1" applyBorder="1"/>
    <xf numFmtId="0" fontId="0" fillId="0" borderId="8" xfId="0" applyBorder="1"/>
    <xf numFmtId="0" fontId="6" fillId="0" borderId="8" xfId="8" applyFont="1" applyBorder="1"/>
    <xf numFmtId="0" fontId="3" fillId="0" borderId="8" xfId="6" applyFont="1" applyBorder="1"/>
    <xf numFmtId="0" fontId="3" fillId="0" borderId="8" xfId="5" applyFont="1" applyBorder="1"/>
    <xf numFmtId="0" fontId="3" fillId="0" borderId="8" xfId="4" applyFont="1" applyFill="1" applyBorder="1"/>
    <xf numFmtId="0" fontId="3" fillId="0" borderId="8" xfId="3" applyFont="1" applyBorder="1"/>
    <xf numFmtId="0" fontId="0" fillId="0" borderId="8" xfId="0" applyFont="1" applyBorder="1"/>
    <xf numFmtId="0" fontId="8" fillId="0" borderId="8" xfId="0" applyFont="1" applyBorder="1"/>
  </cellXfs>
  <cellStyles count="9">
    <cellStyle name="Comma 8" xfId="7"/>
    <cellStyle name="Normal" xfId="0" builtinId="0"/>
    <cellStyle name="Normal 2" xfId="2"/>
    <cellStyle name="Normal 3" xfId="3"/>
    <cellStyle name="Normal 5" xfId="4"/>
    <cellStyle name="Normal 6" xfId="5"/>
    <cellStyle name="Normal 7" xfId="6"/>
    <cellStyle name="Normal 9" xfId="8"/>
    <cellStyle name="Percent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Annual Income</a:t>
            </a:r>
          </a:p>
        </c:rich>
      </c:tx>
      <c:layout/>
    </c:title>
    <c:view3D>
      <c:rotX val="30"/>
      <c:rotY val="320"/>
      <c:perspective val="30"/>
    </c:view3D>
    <c:plotArea>
      <c:layout>
        <c:manualLayout>
          <c:layoutTarget val="inner"/>
          <c:xMode val="edge"/>
          <c:yMode val="edge"/>
          <c:x val="0.10138888888888888"/>
          <c:y val="0.24786599591717709"/>
          <c:w val="0.81388888888888922"/>
          <c:h val="0.64767096821230674"/>
        </c:manualLayout>
      </c:layout>
      <c:pie3DChart>
        <c:varyColors val="1"/>
        <c:ser>
          <c:idx val="0"/>
          <c:order val="0"/>
          <c:spPr>
            <a:ln w="19050"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2.7189960629921288E-2"/>
                  <c:y val="-3.1330562846310875E-2"/>
                </c:manualLayout>
              </c:layout>
              <c:showCatName val="1"/>
              <c:showPercent val="1"/>
              <c:separator> </c:separator>
            </c:dLbl>
            <c:dLbl>
              <c:idx val="1"/>
              <c:layout>
                <c:manualLayout>
                  <c:x val="5.0870078740157476E-2"/>
                  <c:y val="1.4078448527267424E-3"/>
                </c:manualLayout>
              </c:layout>
              <c:showCatName val="1"/>
              <c:showPercent val="1"/>
              <c:separator> </c:separator>
            </c:dLbl>
            <c:dLbl>
              <c:idx val="2"/>
              <c:layout>
                <c:manualLayout>
                  <c:x val="3.6879155730533707E-2"/>
                  <c:y val="-8.1796077573636744E-2"/>
                </c:manualLayout>
              </c:layout>
              <c:showCatName val="1"/>
              <c:showPercent val="1"/>
              <c:separator> </c:separator>
            </c:dLbl>
            <c:dLbl>
              <c:idx val="3"/>
              <c:layout>
                <c:manualLayout>
                  <c:x val="0.221292760279965"/>
                  <c:y val="-2.4522820064158634E-2"/>
                </c:manualLayout>
              </c:layout>
              <c:showCatName val="1"/>
              <c:showPercent val="1"/>
              <c:separator> </c:separator>
            </c:dLbl>
            <c:dLbl>
              <c:idx val="4"/>
              <c:layout>
                <c:manualLayout>
                  <c:x val="7.2329396325459322E-3"/>
                  <c:y val="0.10075568678915144"/>
                </c:manualLayout>
              </c:layout>
              <c:showCatName val="1"/>
              <c:showPercent val="1"/>
              <c:separator> </c:separator>
            </c:dLbl>
            <c:dLbl>
              <c:idx val="5"/>
              <c:layout>
                <c:manualLayout>
                  <c:x val="-1.7213473315835537E-4"/>
                  <c:y val="-8.0356153397492094E-2"/>
                </c:manualLayout>
              </c:layout>
              <c:showCatName val="1"/>
              <c:showPercent val="1"/>
              <c:separator> </c:separator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showCatName val="1"/>
            <c:showPercent val="1"/>
            <c:separator> </c:separator>
            <c:showLeaderLines val="1"/>
          </c:dLbls>
          <c:cat>
            <c:strRef>
              <c:f>Annual!$A$5:$A$13</c:f>
              <c:strCache>
                <c:ptCount val="9"/>
                <c:pt idx="0">
                  <c:v>Salary</c:v>
                </c:pt>
                <c:pt idx="1">
                  <c:v>Bonus</c:v>
                </c:pt>
                <c:pt idx="2">
                  <c:v>Open</c:v>
                </c:pt>
                <c:pt idx="3">
                  <c:v>Open</c:v>
                </c:pt>
                <c:pt idx="4">
                  <c:v>Open</c:v>
                </c:pt>
                <c:pt idx="5">
                  <c:v>Open</c:v>
                </c:pt>
                <c:pt idx="6">
                  <c:v>Open</c:v>
                </c:pt>
                <c:pt idx="7">
                  <c:v>Open </c:v>
                </c:pt>
                <c:pt idx="8">
                  <c:v>Open</c:v>
                </c:pt>
              </c:strCache>
            </c:strRef>
          </c:cat>
          <c:val>
            <c:numRef>
              <c:f>Annual!$C$5:$C$13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10</xdr:row>
      <xdr:rowOff>9525</xdr:rowOff>
    </xdr:from>
    <xdr:to>
      <xdr:col>11</xdr:col>
      <xdr:colOff>47625</xdr:colOff>
      <xdr:row>23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11"/>
  <sheetViews>
    <sheetView showGridLines="0" tabSelected="1" workbookViewId="0">
      <selection activeCell="A11" sqref="A11"/>
    </sheetView>
  </sheetViews>
  <sheetFormatPr defaultRowHeight="15"/>
  <sheetData>
    <row r="2" spans="1:1">
      <c r="A2" t="s">
        <v>85</v>
      </c>
    </row>
    <row r="4" spans="1:1">
      <c r="A4" t="s">
        <v>86</v>
      </c>
    </row>
    <row r="5" spans="1:1">
      <c r="A5" t="s">
        <v>87</v>
      </c>
    </row>
    <row r="7" spans="1:1">
      <c r="A7" t="s">
        <v>88</v>
      </c>
    </row>
    <row r="8" spans="1:1">
      <c r="A8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2"/>
  <sheetViews>
    <sheetView showGridLines="0" workbookViewId="0"/>
  </sheetViews>
  <sheetFormatPr defaultRowHeight="15"/>
  <cols>
    <col min="1" max="1" width="23.5703125" bestFit="1" customWidth="1"/>
    <col min="2" max="3" width="9.140625" style="36"/>
    <col min="4" max="4" width="11" style="36" bestFit="1" customWidth="1"/>
    <col min="7" max="7" width="28.42578125" bestFit="1" customWidth="1"/>
    <col min="8" max="9" width="9.5703125" bestFit="1" customWidth="1"/>
    <col min="10" max="10" width="10.5703125" bestFit="1" customWidth="1"/>
  </cols>
  <sheetData>
    <row r="1" spans="1:10" ht="26.25">
      <c r="A1" s="22" t="s">
        <v>60</v>
      </c>
    </row>
    <row r="4" spans="1:10" ht="15.75">
      <c r="A4" s="42" t="s">
        <v>6</v>
      </c>
      <c r="B4" s="43" t="s">
        <v>8</v>
      </c>
      <c r="C4" s="43" t="s">
        <v>9</v>
      </c>
      <c r="D4" s="43" t="s">
        <v>10</v>
      </c>
      <c r="G4" s="44" t="s">
        <v>66</v>
      </c>
      <c r="H4" s="23"/>
      <c r="I4" s="23"/>
      <c r="J4" s="23"/>
    </row>
    <row r="5" spans="1:10" ht="15.75">
      <c r="A5" s="19" t="str">
        <f>January!A5</f>
        <v>Salary</v>
      </c>
      <c r="B5" s="50"/>
      <c r="C5" s="50"/>
      <c r="D5" s="49">
        <f>C5-B5</f>
        <v>0</v>
      </c>
      <c r="H5" s="24" t="s">
        <v>8</v>
      </c>
      <c r="I5" s="24" t="s">
        <v>9</v>
      </c>
      <c r="J5" s="24" t="s">
        <v>10</v>
      </c>
    </row>
    <row r="6" spans="1:10" ht="15.75">
      <c r="A6" s="19" t="str">
        <f>January!A6</f>
        <v>Bonus</v>
      </c>
      <c r="B6" s="50"/>
      <c r="C6" s="50"/>
      <c r="D6" s="33">
        <f t="shared" ref="D6:D12" si="0">C6-B6</f>
        <v>0</v>
      </c>
      <c r="G6" s="25" t="s">
        <v>67</v>
      </c>
      <c r="H6" s="33">
        <f>B14</f>
        <v>0</v>
      </c>
      <c r="I6" s="33">
        <f>C14</f>
        <v>0</v>
      </c>
      <c r="J6" s="33">
        <f>I6-H6</f>
        <v>0</v>
      </c>
    </row>
    <row r="7" spans="1:10" ht="15.75">
      <c r="A7" s="19" t="str">
        <f>January!A7</f>
        <v>Open</v>
      </c>
      <c r="B7" s="50"/>
      <c r="C7" s="50"/>
      <c r="D7" s="33">
        <f t="shared" si="0"/>
        <v>0</v>
      </c>
      <c r="G7" s="25" t="s">
        <v>77</v>
      </c>
      <c r="H7" s="33">
        <f>B132</f>
        <v>0</v>
      </c>
      <c r="I7" s="33">
        <f>C132</f>
        <v>0</v>
      </c>
      <c r="J7" s="33">
        <f>I7-H7</f>
        <v>0</v>
      </c>
    </row>
    <row r="8" spans="1:10" ht="16.5" thickBot="1">
      <c r="A8" s="19" t="str">
        <f>January!A8</f>
        <v>Open</v>
      </c>
      <c r="B8" s="50"/>
      <c r="C8" s="50"/>
      <c r="D8" s="33">
        <f t="shared" si="0"/>
        <v>0</v>
      </c>
      <c r="G8" s="25" t="s">
        <v>68</v>
      </c>
      <c r="H8" s="40">
        <f>B29+B40+B49+B54+B65+B81+B90+B100+B109+B120</f>
        <v>0</v>
      </c>
      <c r="I8" s="40">
        <f>C29+C40+C49+C54+C65+C81+C90+C100+C109+C120</f>
        <v>0</v>
      </c>
      <c r="J8" s="40">
        <f>H8-I8:I8</f>
        <v>0</v>
      </c>
    </row>
    <row r="9" spans="1:10" ht="16.5" thickTop="1">
      <c r="A9" s="19" t="str">
        <f>January!A9</f>
        <v>Open</v>
      </c>
      <c r="B9" s="50"/>
      <c r="C9" s="50"/>
      <c r="D9" s="33">
        <f t="shared" si="0"/>
        <v>0</v>
      </c>
      <c r="G9" s="26" t="s">
        <v>69</v>
      </c>
      <c r="H9" s="41">
        <f>H6+H7-H8</f>
        <v>0</v>
      </c>
      <c r="I9" s="41">
        <f>I6+I7-I8</f>
        <v>0</v>
      </c>
      <c r="J9" s="41">
        <f>I9-H9</f>
        <v>0</v>
      </c>
    </row>
    <row r="10" spans="1:10" ht="15.75">
      <c r="A10" s="19" t="str">
        <f>January!A10</f>
        <v>Open</v>
      </c>
      <c r="B10" s="50"/>
      <c r="C10" s="50"/>
      <c r="D10" s="33">
        <f t="shared" si="0"/>
        <v>0</v>
      </c>
    </row>
    <row r="11" spans="1:10" ht="15.75">
      <c r="A11" s="19" t="str">
        <f>January!A11</f>
        <v>Open</v>
      </c>
      <c r="B11" s="50"/>
      <c r="C11" s="50"/>
      <c r="D11" s="33">
        <f t="shared" si="0"/>
        <v>0</v>
      </c>
    </row>
    <row r="12" spans="1:10" ht="15.75">
      <c r="A12" s="19" t="str">
        <f>January!A12</f>
        <v xml:space="preserve">Open </v>
      </c>
      <c r="B12" s="50"/>
      <c r="C12" s="50"/>
      <c r="D12" s="33">
        <f t="shared" si="0"/>
        <v>0</v>
      </c>
      <c r="G12" s="52" t="s">
        <v>83</v>
      </c>
      <c r="H12" s="23"/>
      <c r="I12" s="23"/>
      <c r="J12" s="23"/>
    </row>
    <row r="13" spans="1:10" ht="15.75">
      <c r="A13" s="70" t="str">
        <f>January!A13</f>
        <v>Open</v>
      </c>
      <c r="B13" s="51"/>
      <c r="C13" s="51"/>
      <c r="D13" s="35">
        <f>C13-B13</f>
        <v>0</v>
      </c>
      <c r="G13" s="61" t="e">
        <f>I7/I6</f>
        <v>#DIV/0!</v>
      </c>
      <c r="H13" s="61"/>
      <c r="I13" s="61"/>
      <c r="J13" s="61"/>
    </row>
    <row r="14" spans="1:10">
      <c r="A14" s="13" t="s">
        <v>64</v>
      </c>
      <c r="B14" s="37">
        <f>SUM(B5:B13)</f>
        <v>0</v>
      </c>
      <c r="C14" s="37">
        <f t="shared" ref="C14:D14" si="1">SUM(C5:C13)</f>
        <v>0</v>
      </c>
      <c r="D14" s="39">
        <f t="shared" si="1"/>
        <v>0</v>
      </c>
    </row>
    <row r="16" spans="1:10" ht="15.75">
      <c r="A16" s="45" t="s">
        <v>0</v>
      </c>
      <c r="B16" s="46" t="s">
        <v>8</v>
      </c>
      <c r="C16" s="46" t="s">
        <v>9</v>
      </c>
      <c r="D16" s="46" t="s">
        <v>10</v>
      </c>
    </row>
    <row r="17" spans="1:4">
      <c r="A17" s="1" t="str">
        <f>January!A17</f>
        <v>Mortgage/Rent</v>
      </c>
      <c r="B17" s="50"/>
      <c r="C17" s="50"/>
      <c r="D17" s="33">
        <f>B17-C17</f>
        <v>0</v>
      </c>
    </row>
    <row r="18" spans="1:4">
      <c r="A18" s="1" t="str">
        <f>January!A18</f>
        <v>Gas/Oil</v>
      </c>
      <c r="B18" s="50"/>
      <c r="C18" s="50"/>
      <c r="D18" s="33">
        <f t="shared" ref="D18:D27" si="2">B18-C18</f>
        <v>0</v>
      </c>
    </row>
    <row r="19" spans="1:4">
      <c r="A19" s="1" t="str">
        <f>January!A19</f>
        <v>Sewer</v>
      </c>
      <c r="B19" s="50"/>
      <c r="C19" s="50"/>
      <c r="D19" s="33">
        <f t="shared" si="2"/>
        <v>0</v>
      </c>
    </row>
    <row r="20" spans="1:4">
      <c r="A20" s="1" t="str">
        <f>January!A20</f>
        <v>Water</v>
      </c>
      <c r="B20" s="50"/>
      <c r="C20" s="50"/>
      <c r="D20" s="33">
        <f t="shared" si="2"/>
        <v>0</v>
      </c>
    </row>
    <row r="21" spans="1:4">
      <c r="A21" s="1" t="str">
        <f>January!A21</f>
        <v>Lawn/Garden</v>
      </c>
      <c r="B21" s="50"/>
      <c r="C21" s="50"/>
      <c r="D21" s="33">
        <f t="shared" si="2"/>
        <v>0</v>
      </c>
    </row>
    <row r="22" spans="1:4">
      <c r="A22" s="1" t="str">
        <f>January!A22</f>
        <v>Home Supplies</v>
      </c>
      <c r="B22" s="50"/>
      <c r="C22" s="50"/>
      <c r="D22" s="33">
        <f t="shared" si="2"/>
        <v>0</v>
      </c>
    </row>
    <row r="23" spans="1:4">
      <c r="A23" s="1" t="str">
        <f>January!A23</f>
        <v>Maintenance</v>
      </c>
      <c r="B23" s="50"/>
      <c r="C23" s="50"/>
      <c r="D23" s="33">
        <f t="shared" si="2"/>
        <v>0</v>
      </c>
    </row>
    <row r="24" spans="1:4">
      <c r="A24" s="1" t="str">
        <f>January!A24</f>
        <v>Improvements</v>
      </c>
      <c r="B24" s="50"/>
      <c r="C24" s="50"/>
      <c r="D24" s="33">
        <f t="shared" si="2"/>
        <v>0</v>
      </c>
    </row>
    <row r="25" spans="1:4">
      <c r="A25" s="1" t="str">
        <f>January!A25</f>
        <v>HOA Fee</v>
      </c>
      <c r="B25" s="50"/>
      <c r="C25" s="50"/>
      <c r="D25" s="33">
        <f t="shared" si="2"/>
        <v>0</v>
      </c>
    </row>
    <row r="26" spans="1:4">
      <c r="A26" s="1" t="str">
        <f>January!A26</f>
        <v>Open</v>
      </c>
      <c r="B26" s="50"/>
      <c r="C26" s="50"/>
      <c r="D26" s="33">
        <f t="shared" si="2"/>
        <v>0</v>
      </c>
    </row>
    <row r="27" spans="1:4">
      <c r="A27" s="1" t="str">
        <f>January!A27</f>
        <v>Open</v>
      </c>
      <c r="B27" s="50"/>
      <c r="C27" s="50"/>
      <c r="D27" s="33">
        <f t="shared" si="2"/>
        <v>0</v>
      </c>
    </row>
    <row r="28" spans="1:4">
      <c r="A28" s="69" t="str">
        <f>January!A28</f>
        <v>Open</v>
      </c>
      <c r="B28" s="51"/>
      <c r="C28" s="51"/>
      <c r="D28" s="35">
        <f>B28-C28</f>
        <v>0</v>
      </c>
    </row>
    <row r="29" spans="1:4">
      <c r="A29" s="4" t="s">
        <v>21</v>
      </c>
      <c r="B29" s="37">
        <f>SUM(B17:B28)</f>
        <v>0</v>
      </c>
      <c r="C29" s="37">
        <f t="shared" ref="C29" si="3">SUM(C17:C28)</f>
        <v>0</v>
      </c>
      <c r="D29" s="39">
        <f>SUM(D17:D28)</f>
        <v>0</v>
      </c>
    </row>
    <row r="31" spans="1:4" ht="15.75">
      <c r="A31" s="45" t="s">
        <v>3</v>
      </c>
      <c r="B31" s="46" t="s">
        <v>8</v>
      </c>
      <c r="C31" s="46" t="s">
        <v>9</v>
      </c>
      <c r="D31" s="46" t="s">
        <v>10</v>
      </c>
    </row>
    <row r="32" spans="1:4" ht="15.75">
      <c r="A32" s="7" t="str">
        <f>January!A32</f>
        <v>Vehicle Payments</v>
      </c>
      <c r="B32" s="50"/>
      <c r="C32" s="50"/>
      <c r="D32" s="33">
        <f t="shared" ref="D32:D38" si="4">B32-C32</f>
        <v>0</v>
      </c>
    </row>
    <row r="33" spans="1:4" ht="15.75">
      <c r="A33" s="7" t="str">
        <f>January!A33</f>
        <v>Fuel</v>
      </c>
      <c r="B33" s="50"/>
      <c r="C33" s="50"/>
      <c r="D33" s="33">
        <f t="shared" si="4"/>
        <v>0</v>
      </c>
    </row>
    <row r="34" spans="1:4" ht="15.75">
      <c r="A34" s="7" t="str">
        <f>January!A34</f>
        <v>Bus/Taxi/Train Fare/Tolls</v>
      </c>
      <c r="B34" s="50"/>
      <c r="C34" s="50"/>
      <c r="D34" s="33">
        <f t="shared" si="4"/>
        <v>0</v>
      </c>
    </row>
    <row r="35" spans="1:4" ht="15.75">
      <c r="A35" s="7" t="str">
        <f>January!A35</f>
        <v>Repairs</v>
      </c>
      <c r="B35" s="50"/>
      <c r="C35" s="50"/>
      <c r="D35" s="33">
        <f t="shared" si="4"/>
        <v>0</v>
      </c>
    </row>
    <row r="36" spans="1:4" ht="15.75">
      <c r="A36" s="7" t="str">
        <f>January!A36</f>
        <v>Registration/License</v>
      </c>
      <c r="B36" s="50"/>
      <c r="C36" s="50"/>
      <c r="D36" s="33">
        <f t="shared" si="4"/>
        <v>0</v>
      </c>
    </row>
    <row r="37" spans="1:4" ht="15.75">
      <c r="A37" s="7" t="str">
        <f>January!A37</f>
        <v>Other</v>
      </c>
      <c r="B37" s="50"/>
      <c r="C37" s="50"/>
      <c r="D37" s="33">
        <f t="shared" si="4"/>
        <v>0</v>
      </c>
    </row>
    <row r="38" spans="1:4" ht="15.75">
      <c r="A38" s="7" t="str">
        <f>January!A38</f>
        <v>Open</v>
      </c>
      <c r="B38" s="50"/>
      <c r="C38" s="50"/>
      <c r="D38" s="33">
        <f t="shared" si="4"/>
        <v>0</v>
      </c>
    </row>
    <row r="39" spans="1:4" ht="15.75">
      <c r="A39" s="68" t="str">
        <f>January!A39</f>
        <v>Open</v>
      </c>
      <c r="B39" s="51"/>
      <c r="C39" s="51"/>
      <c r="D39" s="35">
        <f>B39-C39</f>
        <v>0</v>
      </c>
    </row>
    <row r="40" spans="1:4" ht="15.75">
      <c r="A40" s="9" t="s">
        <v>28</v>
      </c>
      <c r="B40" s="37">
        <f t="shared" ref="B40:D40" si="5">SUM(B32:B39)</f>
        <v>0</v>
      </c>
      <c r="C40" s="37">
        <f t="shared" si="5"/>
        <v>0</v>
      </c>
      <c r="D40" s="39">
        <f t="shared" si="5"/>
        <v>0</v>
      </c>
    </row>
    <row r="42" spans="1:4" ht="15.75">
      <c r="A42" s="45" t="s">
        <v>29</v>
      </c>
      <c r="B42" s="46" t="s">
        <v>8</v>
      </c>
      <c r="C42" s="46" t="s">
        <v>9</v>
      </c>
      <c r="D42" s="46" t="s">
        <v>10</v>
      </c>
    </row>
    <row r="43" spans="1:4" ht="15.75">
      <c r="A43" s="11" t="str">
        <f>January!A43</f>
        <v>Auto</v>
      </c>
      <c r="B43" s="50"/>
      <c r="C43" s="50"/>
      <c r="D43" s="33">
        <f t="shared" ref="D43:D47" si="6">B43-C43</f>
        <v>0</v>
      </c>
    </row>
    <row r="44" spans="1:4" ht="15.75">
      <c r="A44" s="11" t="str">
        <f>January!A44</f>
        <v>Health</v>
      </c>
      <c r="B44" s="50"/>
      <c r="C44" s="50"/>
      <c r="D44" s="33">
        <f t="shared" si="6"/>
        <v>0</v>
      </c>
    </row>
    <row r="45" spans="1:4" ht="15.75">
      <c r="A45" s="11" t="str">
        <f>January!A45</f>
        <v>Home/Rental</v>
      </c>
      <c r="B45" s="50"/>
      <c r="C45" s="50"/>
      <c r="D45" s="33">
        <f t="shared" si="6"/>
        <v>0</v>
      </c>
    </row>
    <row r="46" spans="1:4" ht="15.75">
      <c r="A46" s="11" t="str">
        <f>January!A46</f>
        <v>Renters</v>
      </c>
      <c r="B46" s="50"/>
      <c r="C46" s="50"/>
      <c r="D46" s="33">
        <f t="shared" si="6"/>
        <v>0</v>
      </c>
    </row>
    <row r="47" spans="1:4" ht="15.75">
      <c r="A47" s="11" t="str">
        <f>January!A47</f>
        <v>Open</v>
      </c>
      <c r="B47" s="50"/>
      <c r="C47" s="50"/>
      <c r="D47" s="33">
        <f t="shared" si="6"/>
        <v>0</v>
      </c>
    </row>
    <row r="48" spans="1:4" ht="15.75">
      <c r="A48" s="67" t="str">
        <f>January!A48</f>
        <v>Open</v>
      </c>
      <c r="B48" s="51"/>
      <c r="C48" s="51"/>
      <c r="D48" s="35">
        <f>B48-C48</f>
        <v>0</v>
      </c>
    </row>
    <row r="49" spans="1:4" ht="15.75">
      <c r="A49" s="12" t="s">
        <v>34</v>
      </c>
      <c r="B49" s="37">
        <f t="shared" ref="B49:D49" si="7">SUM(B43:B48)</f>
        <v>0</v>
      </c>
      <c r="C49" s="37">
        <f t="shared" si="7"/>
        <v>0</v>
      </c>
      <c r="D49" s="39">
        <f t="shared" si="7"/>
        <v>0</v>
      </c>
    </row>
    <row r="51" spans="1:4" ht="15.75">
      <c r="A51" s="45" t="s">
        <v>1</v>
      </c>
      <c r="B51" s="46" t="s">
        <v>8</v>
      </c>
      <c r="C51" s="46" t="s">
        <v>9</v>
      </c>
      <c r="D51" s="46" t="s">
        <v>10</v>
      </c>
    </row>
    <row r="52" spans="1:4">
      <c r="A52" t="str">
        <f>January!A52</f>
        <v>Groceries</v>
      </c>
      <c r="B52" s="50"/>
      <c r="C52" s="50"/>
      <c r="D52" s="33">
        <f t="shared" ref="D52" si="8">B52-C52</f>
        <v>0</v>
      </c>
    </row>
    <row r="53" spans="1:4">
      <c r="A53" s="63" t="str">
        <f>January!A53</f>
        <v>Dining Out</v>
      </c>
      <c r="B53" s="51"/>
      <c r="C53" s="51"/>
      <c r="D53" s="35">
        <f>B53-C53</f>
        <v>0</v>
      </c>
    </row>
    <row r="54" spans="1:4">
      <c r="A54" s="13" t="s">
        <v>37</v>
      </c>
      <c r="B54" s="37">
        <f t="shared" ref="B54:D54" si="9">SUM(B52:B53)</f>
        <v>0</v>
      </c>
      <c r="C54" s="37">
        <f t="shared" si="9"/>
        <v>0</v>
      </c>
      <c r="D54" s="39">
        <f t="shared" si="9"/>
        <v>0</v>
      </c>
    </row>
    <row r="56" spans="1:4" ht="15.75">
      <c r="A56" s="45" t="s">
        <v>4</v>
      </c>
      <c r="B56" s="46" t="s">
        <v>8</v>
      </c>
      <c r="C56" s="46" t="s">
        <v>9</v>
      </c>
      <c r="D56" s="46" t="s">
        <v>10</v>
      </c>
    </row>
    <row r="57" spans="1:4" ht="15.75">
      <c r="A57" s="14" t="str">
        <f>January!A57</f>
        <v>Personal Supplies</v>
      </c>
      <c r="B57" s="50"/>
      <c r="C57" s="50"/>
      <c r="D57" s="33">
        <f t="shared" ref="D57:D63" si="10">B57-C57</f>
        <v>0</v>
      </c>
    </row>
    <row r="58" spans="1:4" ht="15.75">
      <c r="A58" s="14" t="str">
        <f>January!A58</f>
        <v>Clothing</v>
      </c>
      <c r="B58" s="50"/>
      <c r="C58" s="50"/>
      <c r="D58" s="33">
        <f t="shared" si="10"/>
        <v>0</v>
      </c>
    </row>
    <row r="59" spans="1:4" ht="15.75">
      <c r="A59" s="14" t="str">
        <f>January!A59</f>
        <v>Dry Cleaning</v>
      </c>
      <c r="B59" s="50"/>
      <c r="C59" s="50"/>
      <c r="D59" s="33">
        <f t="shared" si="10"/>
        <v>0</v>
      </c>
    </row>
    <row r="60" spans="1:4" ht="15.75">
      <c r="A60" s="14" t="str">
        <f>January!A60</f>
        <v>Salon/Barber</v>
      </c>
      <c r="B60" s="50"/>
      <c r="C60" s="50"/>
      <c r="D60" s="33">
        <f t="shared" si="10"/>
        <v>0</v>
      </c>
    </row>
    <row r="61" spans="1:4" ht="15.75">
      <c r="A61" s="14" t="str">
        <f>January!A61</f>
        <v>Other</v>
      </c>
      <c r="B61" s="50"/>
      <c r="C61" s="50"/>
      <c r="D61" s="33">
        <f t="shared" si="10"/>
        <v>0</v>
      </c>
    </row>
    <row r="62" spans="1:4" ht="15.75">
      <c r="A62" s="14" t="str">
        <f>January!A62</f>
        <v>Other</v>
      </c>
      <c r="B62" s="50"/>
      <c r="C62" s="50"/>
      <c r="D62" s="33">
        <f t="shared" si="10"/>
        <v>0</v>
      </c>
    </row>
    <row r="63" spans="1:4" ht="15.75">
      <c r="A63" s="14" t="str">
        <f>January!A63</f>
        <v>Open</v>
      </c>
      <c r="B63" s="50"/>
      <c r="C63" s="50"/>
      <c r="D63" s="33">
        <f t="shared" si="10"/>
        <v>0</v>
      </c>
    </row>
    <row r="64" spans="1:4" ht="15.75">
      <c r="A64" s="66" t="str">
        <f>January!A64</f>
        <v>Open</v>
      </c>
      <c r="B64" s="51"/>
      <c r="C64" s="51"/>
      <c r="D64" s="35">
        <f>B64-C64</f>
        <v>0</v>
      </c>
    </row>
    <row r="65" spans="1:4" ht="15.75">
      <c r="A65" s="18" t="s">
        <v>42</v>
      </c>
      <c r="B65" s="37">
        <f t="shared" ref="B65:D65" si="11">SUM(B57:B64)</f>
        <v>0</v>
      </c>
      <c r="C65" s="37">
        <f t="shared" si="11"/>
        <v>0</v>
      </c>
      <c r="D65" s="39">
        <f t="shared" si="11"/>
        <v>0</v>
      </c>
    </row>
    <row r="67" spans="1:4" ht="18">
      <c r="A67" s="47" t="s">
        <v>43</v>
      </c>
      <c r="B67" s="46" t="s">
        <v>8</v>
      </c>
      <c r="C67" s="46" t="s">
        <v>9</v>
      </c>
      <c r="D67" s="46" t="s">
        <v>10</v>
      </c>
    </row>
    <row r="68" spans="1:4" ht="15.75">
      <c r="A68" s="20" t="str">
        <f>January!A68</f>
        <v>Videos/DVDs/Music</v>
      </c>
      <c r="B68" s="50"/>
      <c r="C68" s="50"/>
      <c r="D68" s="33">
        <f t="shared" ref="D68:D79" si="12">B68-C68</f>
        <v>0</v>
      </c>
    </row>
    <row r="69" spans="1:4" ht="15.75">
      <c r="A69" s="20" t="str">
        <f>January!A69</f>
        <v>Sirius</v>
      </c>
      <c r="B69" s="50"/>
      <c r="C69" s="50"/>
      <c r="D69" s="33">
        <f t="shared" si="12"/>
        <v>0</v>
      </c>
    </row>
    <row r="70" spans="1:4" ht="15.75">
      <c r="A70" s="20" t="str">
        <f>January!A70</f>
        <v>Netflix</v>
      </c>
      <c r="B70" s="50"/>
      <c r="C70" s="50"/>
      <c r="D70" s="33">
        <f t="shared" si="12"/>
        <v>0</v>
      </c>
    </row>
    <row r="71" spans="1:4" ht="15.75">
      <c r="A71" s="20" t="str">
        <f>January!A71</f>
        <v>Cell Phone</v>
      </c>
      <c r="B71" s="50"/>
      <c r="C71" s="50"/>
      <c r="D71" s="33">
        <f t="shared" si="12"/>
        <v>0</v>
      </c>
    </row>
    <row r="72" spans="1:4" ht="15.75">
      <c r="A72" s="20" t="str">
        <f>January!A72</f>
        <v>Movies/Theater</v>
      </c>
      <c r="B72" s="50"/>
      <c r="C72" s="50"/>
      <c r="D72" s="33">
        <f t="shared" si="12"/>
        <v>0</v>
      </c>
    </row>
    <row r="73" spans="1:4" ht="15.75">
      <c r="A73" s="20" t="str">
        <f>January!A73</f>
        <v>Concerts/Plays</v>
      </c>
      <c r="B73" s="50"/>
      <c r="C73" s="50"/>
      <c r="D73" s="33">
        <f t="shared" si="12"/>
        <v>0</v>
      </c>
    </row>
    <row r="74" spans="1:4" ht="15.75">
      <c r="A74" s="20" t="str">
        <f>January!A74</f>
        <v>Books</v>
      </c>
      <c r="B74" s="50"/>
      <c r="C74" s="50"/>
      <c r="D74" s="33">
        <f t="shared" si="12"/>
        <v>0</v>
      </c>
    </row>
    <row r="75" spans="1:4" ht="15.75">
      <c r="A75" s="20" t="str">
        <f>January!A75</f>
        <v>Hobbies</v>
      </c>
      <c r="B75" s="50"/>
      <c r="C75" s="50"/>
      <c r="D75" s="33">
        <f t="shared" si="12"/>
        <v>0</v>
      </c>
    </row>
    <row r="76" spans="1:4" ht="15.75">
      <c r="A76" s="20" t="str">
        <f>January!A76</f>
        <v>Sports</v>
      </c>
      <c r="B76" s="50"/>
      <c r="C76" s="50"/>
      <c r="D76" s="33">
        <f t="shared" si="12"/>
        <v>0</v>
      </c>
    </row>
    <row r="77" spans="1:4" ht="15.75">
      <c r="A77" s="20" t="str">
        <f>January!A77</f>
        <v>Outdoor Recreation</v>
      </c>
      <c r="B77" s="50"/>
      <c r="C77" s="50"/>
      <c r="D77" s="33">
        <f t="shared" si="12"/>
        <v>0</v>
      </c>
    </row>
    <row r="78" spans="1:4" ht="15.75">
      <c r="A78" s="20" t="str">
        <f>January!A78</f>
        <v>Toys/Gadgets</v>
      </c>
      <c r="B78" s="50"/>
      <c r="C78" s="50"/>
      <c r="D78" s="33">
        <f t="shared" si="12"/>
        <v>0</v>
      </c>
    </row>
    <row r="79" spans="1:4" ht="15.75">
      <c r="A79" s="20" t="str">
        <f>January!A79</f>
        <v>Subscriptions</v>
      </c>
      <c r="B79" s="50"/>
      <c r="C79" s="50"/>
      <c r="D79" s="33">
        <f t="shared" si="12"/>
        <v>0</v>
      </c>
    </row>
    <row r="80" spans="1:4" ht="15.75">
      <c r="A80" s="65" t="str">
        <f>January!A80</f>
        <v>Open</v>
      </c>
      <c r="B80" s="51"/>
      <c r="C80" s="51"/>
      <c r="D80" s="35">
        <f>B80-C80</f>
        <v>0</v>
      </c>
    </row>
    <row r="81" spans="1:4" ht="15.75">
      <c r="A81" s="18" t="s">
        <v>54</v>
      </c>
      <c r="B81" s="37">
        <f t="shared" ref="B81:D81" si="13">SUM(B68:B80)</f>
        <v>0</v>
      </c>
      <c r="C81" s="37">
        <f t="shared" si="13"/>
        <v>0</v>
      </c>
      <c r="D81" s="39">
        <f t="shared" si="13"/>
        <v>0</v>
      </c>
    </row>
    <row r="83" spans="1:4" ht="15.75">
      <c r="A83" s="45" t="s">
        <v>2</v>
      </c>
      <c r="B83" s="46" t="s">
        <v>8</v>
      </c>
      <c r="C83" s="46" t="s">
        <v>9</v>
      </c>
      <c r="D83" s="46" t="s">
        <v>10</v>
      </c>
    </row>
    <row r="84" spans="1:4">
      <c r="A84" t="str">
        <f>January!A84</f>
        <v>Open</v>
      </c>
      <c r="B84" s="50"/>
      <c r="C84" s="50"/>
      <c r="D84" s="33">
        <f t="shared" ref="D84:D88" si="14">B84-C84</f>
        <v>0</v>
      </c>
    </row>
    <row r="85" spans="1:4">
      <c r="A85" t="str">
        <f>January!A85</f>
        <v>Open</v>
      </c>
      <c r="B85" s="50"/>
      <c r="C85" s="50"/>
      <c r="D85" s="33">
        <f t="shared" si="14"/>
        <v>0</v>
      </c>
    </row>
    <row r="86" spans="1:4">
      <c r="A86" t="str">
        <f>January!A86</f>
        <v>Open</v>
      </c>
      <c r="B86" s="50"/>
      <c r="C86" s="50"/>
      <c r="D86" s="33">
        <f t="shared" si="14"/>
        <v>0</v>
      </c>
    </row>
    <row r="87" spans="1:4">
      <c r="A87" t="str">
        <f>January!A87</f>
        <v>Open</v>
      </c>
      <c r="B87" s="50"/>
      <c r="C87" s="50"/>
      <c r="D87" s="33">
        <f t="shared" si="14"/>
        <v>0</v>
      </c>
    </row>
    <row r="88" spans="1:4">
      <c r="A88" t="str">
        <f>January!A88</f>
        <v>Open</v>
      </c>
      <c r="B88" s="50"/>
      <c r="C88" s="50"/>
      <c r="D88" s="33">
        <f t="shared" si="14"/>
        <v>0</v>
      </c>
    </row>
    <row r="89" spans="1:4">
      <c r="A89" s="63" t="str">
        <f>January!A89</f>
        <v>Open</v>
      </c>
      <c r="B89" s="51"/>
      <c r="C89" s="51"/>
      <c r="D89" s="35">
        <f>B89-C89</f>
        <v>0</v>
      </c>
    </row>
    <row r="90" spans="1:4">
      <c r="A90" s="13" t="s">
        <v>56</v>
      </c>
      <c r="B90" s="37">
        <f t="shared" ref="B90:D90" si="15">SUM(B84:B89)</f>
        <v>0</v>
      </c>
      <c r="C90" s="37">
        <f t="shared" si="15"/>
        <v>0</v>
      </c>
      <c r="D90" s="39">
        <f t="shared" si="15"/>
        <v>0</v>
      </c>
    </row>
    <row r="92" spans="1:4" ht="15.75">
      <c r="A92" s="45" t="s">
        <v>70</v>
      </c>
      <c r="B92" s="46" t="s">
        <v>8</v>
      </c>
      <c r="C92" s="46" t="s">
        <v>9</v>
      </c>
      <c r="D92" s="46" t="s">
        <v>10</v>
      </c>
    </row>
    <row r="93" spans="1:4">
      <c r="A93" s="27" t="str">
        <f>January!A93</f>
        <v>Doctor/Dentist</v>
      </c>
      <c r="B93" s="50"/>
      <c r="C93" s="50"/>
      <c r="D93" s="33">
        <f t="shared" ref="D93:D98" si="16">B93-C93</f>
        <v>0</v>
      </c>
    </row>
    <row r="94" spans="1:4">
      <c r="A94" s="27" t="str">
        <f>January!A94</f>
        <v>Medicine/Drugs</v>
      </c>
      <c r="B94" s="50"/>
      <c r="C94" s="50"/>
      <c r="D94" s="33">
        <f t="shared" si="16"/>
        <v>0</v>
      </c>
    </row>
    <row r="95" spans="1:4">
      <c r="A95" s="27" t="str">
        <f>January!A95</f>
        <v>Health Club Dues</v>
      </c>
      <c r="B95" s="50"/>
      <c r="C95" s="50"/>
      <c r="D95" s="33">
        <f t="shared" si="16"/>
        <v>0</v>
      </c>
    </row>
    <row r="96" spans="1:4">
      <c r="A96" s="27" t="str">
        <f>January!A96</f>
        <v>Other</v>
      </c>
      <c r="B96" s="50"/>
      <c r="C96" s="50"/>
      <c r="D96" s="33">
        <f t="shared" si="16"/>
        <v>0</v>
      </c>
    </row>
    <row r="97" spans="1:4">
      <c r="A97" s="27" t="str">
        <f>January!A97</f>
        <v>Other</v>
      </c>
      <c r="B97" s="50"/>
      <c r="C97" s="50"/>
      <c r="D97" s="33">
        <f t="shared" si="16"/>
        <v>0</v>
      </c>
    </row>
    <row r="98" spans="1:4">
      <c r="A98" s="27" t="str">
        <f>January!A98</f>
        <v>Open</v>
      </c>
      <c r="B98" s="50"/>
      <c r="C98" s="50"/>
      <c r="D98" s="33">
        <f t="shared" si="16"/>
        <v>0</v>
      </c>
    </row>
    <row r="99" spans="1:4">
      <c r="A99" s="64" t="str">
        <f>January!A99</f>
        <v>Open</v>
      </c>
      <c r="B99" s="51"/>
      <c r="C99" s="51"/>
      <c r="D99" s="35">
        <f>B99-C99</f>
        <v>0</v>
      </c>
    </row>
    <row r="100" spans="1:4">
      <c r="A100" s="30" t="s">
        <v>74</v>
      </c>
      <c r="B100" s="37">
        <f t="shared" ref="B100:D100" si="17">SUM(B93:B99)</f>
        <v>0</v>
      </c>
      <c r="C100" s="37">
        <f t="shared" si="17"/>
        <v>0</v>
      </c>
      <c r="D100" s="39">
        <f t="shared" si="17"/>
        <v>0</v>
      </c>
    </row>
    <row r="102" spans="1:4" ht="15.75">
      <c r="A102" s="48" t="s">
        <v>75</v>
      </c>
      <c r="B102" s="46" t="s">
        <v>8</v>
      </c>
      <c r="C102" s="46" t="s">
        <v>9</v>
      </c>
      <c r="D102" s="46" t="s">
        <v>10</v>
      </c>
    </row>
    <row r="103" spans="1:4">
      <c r="A103" s="28" t="str">
        <f>January!A103</f>
        <v>Open</v>
      </c>
      <c r="B103" s="50"/>
      <c r="C103" s="50"/>
      <c r="D103" s="33">
        <f t="shared" ref="D103:D107" si="18">B103-C103</f>
        <v>0</v>
      </c>
    </row>
    <row r="104" spans="1:4">
      <c r="A104" s="28" t="str">
        <f>January!A104</f>
        <v>Open</v>
      </c>
      <c r="B104" s="50"/>
      <c r="C104" s="50"/>
      <c r="D104" s="33">
        <f t="shared" si="18"/>
        <v>0</v>
      </c>
    </row>
    <row r="105" spans="1:4">
      <c r="A105" s="28" t="str">
        <f>January!A105</f>
        <v>Open</v>
      </c>
      <c r="B105" s="50"/>
      <c r="C105" s="50"/>
      <c r="D105" s="33">
        <f t="shared" si="18"/>
        <v>0</v>
      </c>
    </row>
    <row r="106" spans="1:4">
      <c r="A106" s="28" t="str">
        <f>January!A106</f>
        <v>Other</v>
      </c>
      <c r="B106" s="50"/>
      <c r="C106" s="50"/>
      <c r="D106" s="33">
        <f t="shared" si="18"/>
        <v>0</v>
      </c>
    </row>
    <row r="107" spans="1:4">
      <c r="A107" s="28" t="str">
        <f>January!A107</f>
        <v>Other</v>
      </c>
      <c r="B107" s="50"/>
      <c r="C107" s="50"/>
      <c r="D107" s="33">
        <f t="shared" si="18"/>
        <v>0</v>
      </c>
    </row>
    <row r="108" spans="1:4">
      <c r="A108" s="62" t="str">
        <f>January!A108</f>
        <v>Other</v>
      </c>
      <c r="B108" s="51"/>
      <c r="C108" s="51"/>
      <c r="D108" s="35">
        <f>B108-C108</f>
        <v>0</v>
      </c>
    </row>
    <row r="109" spans="1:4">
      <c r="A109" s="30" t="s">
        <v>76</v>
      </c>
      <c r="B109" s="37">
        <f t="shared" ref="B109:D109" si="19">SUM(B103:B108)</f>
        <v>0</v>
      </c>
      <c r="C109" s="37">
        <f t="shared" si="19"/>
        <v>0</v>
      </c>
      <c r="D109" s="39">
        <f t="shared" si="19"/>
        <v>0</v>
      </c>
    </row>
    <row r="110" spans="1:4">
      <c r="B110" s="38"/>
      <c r="C110" s="38"/>
      <c r="D110" s="38"/>
    </row>
    <row r="111" spans="1:4" ht="15.75">
      <c r="A111" s="45" t="s">
        <v>5</v>
      </c>
      <c r="B111" s="46" t="s">
        <v>8</v>
      </c>
      <c r="C111" s="46" t="s">
        <v>9</v>
      </c>
      <c r="D111" s="46" t="s">
        <v>10</v>
      </c>
    </row>
    <row r="112" spans="1:4">
      <c r="A112" t="str">
        <f>January!A112</f>
        <v>Bank Fees</v>
      </c>
      <c r="B112" s="50"/>
      <c r="C112" s="50"/>
      <c r="D112" s="33">
        <f t="shared" ref="D112:D118" si="20">B112-C112</f>
        <v>0</v>
      </c>
    </row>
    <row r="113" spans="1:4">
      <c r="A113" t="str">
        <f>January!A113</f>
        <v>Charity</v>
      </c>
      <c r="B113" s="50"/>
      <c r="C113" s="50"/>
      <c r="D113" s="33">
        <f t="shared" si="20"/>
        <v>0</v>
      </c>
    </row>
    <row r="114" spans="1:4">
      <c r="A114" t="str">
        <f>January!A114</f>
        <v>Open</v>
      </c>
      <c r="B114" s="50"/>
      <c r="C114" s="50"/>
      <c r="D114" s="33">
        <f t="shared" si="20"/>
        <v>0</v>
      </c>
    </row>
    <row r="115" spans="1:4">
      <c r="A115" t="str">
        <f>January!A115</f>
        <v>Open</v>
      </c>
      <c r="B115" s="50"/>
      <c r="C115" s="50"/>
      <c r="D115" s="33">
        <f t="shared" si="20"/>
        <v>0</v>
      </c>
    </row>
    <row r="116" spans="1:4">
      <c r="A116" t="str">
        <f>January!A116</f>
        <v>Open</v>
      </c>
      <c r="B116" s="50"/>
      <c r="C116" s="50"/>
      <c r="D116" s="33">
        <f t="shared" si="20"/>
        <v>0</v>
      </c>
    </row>
    <row r="117" spans="1:4">
      <c r="A117" t="str">
        <f>January!A117</f>
        <v>Open</v>
      </c>
      <c r="B117" s="50"/>
      <c r="C117" s="50"/>
      <c r="D117" s="33">
        <f t="shared" si="20"/>
        <v>0</v>
      </c>
    </row>
    <row r="118" spans="1:4">
      <c r="A118" t="str">
        <f>January!A118</f>
        <v>Open</v>
      </c>
      <c r="B118" s="50"/>
      <c r="C118" s="50"/>
      <c r="D118" s="33">
        <f t="shared" si="20"/>
        <v>0</v>
      </c>
    </row>
    <row r="119" spans="1:4">
      <c r="A119" s="63" t="str">
        <f>January!A119</f>
        <v>Open</v>
      </c>
      <c r="B119" s="51"/>
      <c r="C119" s="51"/>
      <c r="D119" s="35">
        <f>B119-C119</f>
        <v>0</v>
      </c>
    </row>
    <row r="120" spans="1:4">
      <c r="A120" s="13" t="s">
        <v>59</v>
      </c>
      <c r="B120" s="37">
        <f t="shared" ref="B120:D120" si="21">SUM(B112:B119)</f>
        <v>0</v>
      </c>
      <c r="C120" s="37">
        <f t="shared" si="21"/>
        <v>0</v>
      </c>
      <c r="D120" s="39">
        <f t="shared" si="21"/>
        <v>0</v>
      </c>
    </row>
    <row r="122" spans="1:4" ht="15.75">
      <c r="A122" s="42" t="s">
        <v>7</v>
      </c>
      <c r="B122" s="43" t="s">
        <v>8</v>
      </c>
      <c r="C122" s="43" t="s">
        <v>9</v>
      </c>
      <c r="D122" s="43" t="s">
        <v>10</v>
      </c>
    </row>
    <row r="123" spans="1:4">
      <c r="A123" t="str">
        <f>January!A123</f>
        <v>Open</v>
      </c>
      <c r="B123" s="50"/>
      <c r="C123" s="50"/>
      <c r="D123" s="33">
        <f t="shared" ref="D123:D130" si="22">B123-C123</f>
        <v>0</v>
      </c>
    </row>
    <row r="124" spans="1:4">
      <c r="A124" t="str">
        <f>January!A124</f>
        <v>Open</v>
      </c>
      <c r="B124" s="50"/>
      <c r="C124" s="50"/>
      <c r="D124" s="33">
        <f t="shared" si="22"/>
        <v>0</v>
      </c>
    </row>
    <row r="125" spans="1:4">
      <c r="A125" t="str">
        <f>January!A125</f>
        <v>Open</v>
      </c>
      <c r="B125" s="50"/>
      <c r="C125" s="50"/>
      <c r="D125" s="33">
        <f t="shared" si="22"/>
        <v>0</v>
      </c>
    </row>
    <row r="126" spans="1:4">
      <c r="A126" t="str">
        <f>January!A126</f>
        <v>Open</v>
      </c>
      <c r="B126" s="50"/>
      <c r="C126" s="50"/>
      <c r="D126" s="33">
        <f t="shared" si="22"/>
        <v>0</v>
      </c>
    </row>
    <row r="127" spans="1:4">
      <c r="A127" t="str">
        <f>January!A127</f>
        <v>Open</v>
      </c>
      <c r="B127" s="50"/>
      <c r="C127" s="50"/>
      <c r="D127" s="33">
        <f t="shared" si="22"/>
        <v>0</v>
      </c>
    </row>
    <row r="128" spans="1:4">
      <c r="A128" t="str">
        <f>January!A128</f>
        <v>Open</v>
      </c>
      <c r="B128" s="50"/>
      <c r="C128" s="50"/>
      <c r="D128" s="33">
        <f t="shared" si="22"/>
        <v>0</v>
      </c>
    </row>
    <row r="129" spans="1:4">
      <c r="A129" t="str">
        <f>January!A129</f>
        <v>Open</v>
      </c>
      <c r="B129" s="50"/>
      <c r="C129" s="50"/>
      <c r="D129" s="33">
        <f t="shared" si="22"/>
        <v>0</v>
      </c>
    </row>
    <row r="130" spans="1:4">
      <c r="A130" t="str">
        <f>January!A130</f>
        <v>Open</v>
      </c>
      <c r="B130" s="50"/>
      <c r="C130" s="50"/>
      <c r="D130" s="33">
        <f t="shared" si="22"/>
        <v>0</v>
      </c>
    </row>
    <row r="131" spans="1:4">
      <c r="A131" s="63" t="str">
        <f>January!A131</f>
        <v>Open</v>
      </c>
      <c r="B131" s="51"/>
      <c r="C131" s="51"/>
      <c r="D131" s="35">
        <f>B131-C131</f>
        <v>0</v>
      </c>
    </row>
    <row r="132" spans="1:4">
      <c r="A132" s="13" t="s">
        <v>65</v>
      </c>
      <c r="B132" s="37">
        <f t="shared" ref="B132:D132" si="23">SUM(B123:B131)</f>
        <v>0</v>
      </c>
      <c r="C132" s="37">
        <f t="shared" si="23"/>
        <v>0</v>
      </c>
      <c r="D132" s="39">
        <f t="shared" si="23"/>
        <v>0</v>
      </c>
    </row>
  </sheetData>
  <mergeCells count="1">
    <mergeCell ref="G13:J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32"/>
  <sheetViews>
    <sheetView showGridLines="0" workbookViewId="0"/>
  </sheetViews>
  <sheetFormatPr defaultRowHeight="15"/>
  <cols>
    <col min="1" max="1" width="23.5703125" bestFit="1" customWidth="1"/>
    <col min="2" max="3" width="9.140625" style="36"/>
    <col min="4" max="4" width="11" style="36" bestFit="1" customWidth="1"/>
    <col min="7" max="7" width="28.42578125" bestFit="1" customWidth="1"/>
    <col min="8" max="9" width="9.5703125" bestFit="1" customWidth="1"/>
    <col min="10" max="10" width="10.5703125" bestFit="1" customWidth="1"/>
  </cols>
  <sheetData>
    <row r="1" spans="1:10" ht="26.25">
      <c r="A1" s="22" t="s">
        <v>60</v>
      </c>
    </row>
    <row r="4" spans="1:10" ht="15.75">
      <c r="A4" s="42" t="s">
        <v>6</v>
      </c>
      <c r="B4" s="43" t="s">
        <v>8</v>
      </c>
      <c r="C4" s="43" t="s">
        <v>9</v>
      </c>
      <c r="D4" s="43" t="s">
        <v>10</v>
      </c>
      <c r="G4" s="44" t="s">
        <v>66</v>
      </c>
      <c r="H4" s="23"/>
      <c r="I4" s="23"/>
      <c r="J4" s="23"/>
    </row>
    <row r="5" spans="1:10" ht="15.75">
      <c r="A5" s="19" t="str">
        <f>January!A5</f>
        <v>Salary</v>
      </c>
      <c r="B5" s="50"/>
      <c r="C5" s="50"/>
      <c r="D5" s="49">
        <f>C5-B5</f>
        <v>0</v>
      </c>
      <c r="H5" s="24" t="s">
        <v>8</v>
      </c>
      <c r="I5" s="24" t="s">
        <v>9</v>
      </c>
      <c r="J5" s="24" t="s">
        <v>10</v>
      </c>
    </row>
    <row r="6" spans="1:10" ht="15.75">
      <c r="A6" s="19" t="str">
        <f>January!A6</f>
        <v>Bonus</v>
      </c>
      <c r="B6" s="50"/>
      <c r="C6" s="50"/>
      <c r="D6" s="33">
        <f t="shared" ref="D6:D12" si="0">C6-B6</f>
        <v>0</v>
      </c>
      <c r="G6" s="25" t="s">
        <v>67</v>
      </c>
      <c r="H6" s="33">
        <f>B14</f>
        <v>0</v>
      </c>
      <c r="I6" s="33">
        <f>C14</f>
        <v>0</v>
      </c>
      <c r="J6" s="33">
        <f>I6-H6</f>
        <v>0</v>
      </c>
    </row>
    <row r="7" spans="1:10" ht="15.75">
      <c r="A7" s="19" t="str">
        <f>January!A7</f>
        <v>Open</v>
      </c>
      <c r="B7" s="50"/>
      <c r="C7" s="50"/>
      <c r="D7" s="33">
        <f t="shared" si="0"/>
        <v>0</v>
      </c>
      <c r="G7" s="25" t="s">
        <v>77</v>
      </c>
      <c r="H7" s="33">
        <f>B132</f>
        <v>0</v>
      </c>
      <c r="I7" s="33">
        <f>C132</f>
        <v>0</v>
      </c>
      <c r="J7" s="33">
        <f>I7-H7</f>
        <v>0</v>
      </c>
    </row>
    <row r="8" spans="1:10" ht="16.5" thickBot="1">
      <c r="A8" s="19" t="str">
        <f>January!A8</f>
        <v>Open</v>
      </c>
      <c r="B8" s="50"/>
      <c r="C8" s="50"/>
      <c r="D8" s="33">
        <f t="shared" si="0"/>
        <v>0</v>
      </c>
      <c r="G8" s="25" t="s">
        <v>68</v>
      </c>
      <c r="H8" s="40">
        <f>B29+B40+B49+B54+B65+B81+B90+B100+B109+B120</f>
        <v>0</v>
      </c>
      <c r="I8" s="40">
        <f>C29+C40+C49+C54+C65+C81+C90+C100+C109+C120</f>
        <v>0</v>
      </c>
      <c r="J8" s="40">
        <f>H8-I8:I8</f>
        <v>0</v>
      </c>
    </row>
    <row r="9" spans="1:10" ht="16.5" thickTop="1">
      <c r="A9" s="19" t="str">
        <f>January!A9</f>
        <v>Open</v>
      </c>
      <c r="B9" s="50"/>
      <c r="C9" s="50"/>
      <c r="D9" s="33">
        <f t="shared" si="0"/>
        <v>0</v>
      </c>
      <c r="G9" s="26" t="s">
        <v>69</v>
      </c>
      <c r="H9" s="41">
        <f>H6+H7-H8</f>
        <v>0</v>
      </c>
      <c r="I9" s="41">
        <f>I6+I7-I8</f>
        <v>0</v>
      </c>
      <c r="J9" s="41">
        <f>I9-H9</f>
        <v>0</v>
      </c>
    </row>
    <row r="10" spans="1:10" ht="15.75">
      <c r="A10" s="19" t="str">
        <f>January!A10</f>
        <v>Open</v>
      </c>
      <c r="B10" s="50"/>
      <c r="C10" s="50"/>
      <c r="D10" s="33">
        <f t="shared" si="0"/>
        <v>0</v>
      </c>
    </row>
    <row r="11" spans="1:10" ht="15.75">
      <c r="A11" s="19" t="str">
        <f>January!A11</f>
        <v>Open</v>
      </c>
      <c r="B11" s="50"/>
      <c r="C11" s="50"/>
      <c r="D11" s="33">
        <f t="shared" si="0"/>
        <v>0</v>
      </c>
    </row>
    <row r="12" spans="1:10" ht="15.75">
      <c r="A12" s="19" t="str">
        <f>January!A12</f>
        <v xml:space="preserve">Open </v>
      </c>
      <c r="B12" s="50"/>
      <c r="C12" s="50"/>
      <c r="D12" s="33">
        <f t="shared" si="0"/>
        <v>0</v>
      </c>
      <c r="G12" s="52" t="s">
        <v>83</v>
      </c>
      <c r="H12" s="23"/>
      <c r="I12" s="23"/>
      <c r="J12" s="23"/>
    </row>
    <row r="13" spans="1:10" ht="15.75">
      <c r="A13" s="70" t="str">
        <f>January!A13</f>
        <v>Open</v>
      </c>
      <c r="B13" s="51"/>
      <c r="C13" s="51"/>
      <c r="D13" s="35">
        <f>C13-B13</f>
        <v>0</v>
      </c>
      <c r="G13" s="61" t="e">
        <f>I7/I6</f>
        <v>#DIV/0!</v>
      </c>
      <c r="H13" s="61"/>
      <c r="I13" s="61"/>
      <c r="J13" s="61"/>
    </row>
    <row r="14" spans="1:10">
      <c r="A14" s="13" t="s">
        <v>64</v>
      </c>
      <c r="B14" s="37">
        <f>SUM(B5:B13)</f>
        <v>0</v>
      </c>
      <c r="C14" s="37">
        <f t="shared" ref="C14:D14" si="1">SUM(C5:C13)</f>
        <v>0</v>
      </c>
      <c r="D14" s="39">
        <f t="shared" si="1"/>
        <v>0</v>
      </c>
    </row>
    <row r="16" spans="1:10" ht="15.75">
      <c r="A16" s="45" t="s">
        <v>0</v>
      </c>
      <c r="B16" s="46" t="s">
        <v>8</v>
      </c>
      <c r="C16" s="46" t="s">
        <v>9</v>
      </c>
      <c r="D16" s="46" t="s">
        <v>10</v>
      </c>
    </row>
    <row r="17" spans="1:4">
      <c r="A17" s="1" t="str">
        <f>January!A17</f>
        <v>Mortgage/Rent</v>
      </c>
      <c r="B17" s="50"/>
      <c r="C17" s="50"/>
      <c r="D17" s="33">
        <f>B17-C17</f>
        <v>0</v>
      </c>
    </row>
    <row r="18" spans="1:4">
      <c r="A18" s="1" t="str">
        <f>January!A18</f>
        <v>Gas/Oil</v>
      </c>
      <c r="B18" s="50"/>
      <c r="C18" s="50"/>
      <c r="D18" s="33">
        <f t="shared" ref="D18:D27" si="2">B18-C18</f>
        <v>0</v>
      </c>
    </row>
    <row r="19" spans="1:4">
      <c r="A19" s="1" t="str">
        <f>January!A19</f>
        <v>Sewer</v>
      </c>
      <c r="B19" s="50"/>
      <c r="C19" s="50"/>
      <c r="D19" s="33">
        <f t="shared" si="2"/>
        <v>0</v>
      </c>
    </row>
    <row r="20" spans="1:4">
      <c r="A20" s="1" t="str">
        <f>January!A20</f>
        <v>Water</v>
      </c>
      <c r="B20" s="50"/>
      <c r="C20" s="50"/>
      <c r="D20" s="33">
        <f t="shared" si="2"/>
        <v>0</v>
      </c>
    </row>
    <row r="21" spans="1:4">
      <c r="A21" s="1" t="str">
        <f>January!A21</f>
        <v>Lawn/Garden</v>
      </c>
      <c r="B21" s="50"/>
      <c r="C21" s="50"/>
      <c r="D21" s="33">
        <f t="shared" si="2"/>
        <v>0</v>
      </c>
    </row>
    <row r="22" spans="1:4">
      <c r="A22" s="1" t="str">
        <f>January!A22</f>
        <v>Home Supplies</v>
      </c>
      <c r="B22" s="50"/>
      <c r="C22" s="50"/>
      <c r="D22" s="33">
        <f t="shared" si="2"/>
        <v>0</v>
      </c>
    </row>
    <row r="23" spans="1:4">
      <c r="A23" s="1" t="str">
        <f>January!A23</f>
        <v>Maintenance</v>
      </c>
      <c r="B23" s="50"/>
      <c r="C23" s="50"/>
      <c r="D23" s="33">
        <f t="shared" si="2"/>
        <v>0</v>
      </c>
    </row>
    <row r="24" spans="1:4">
      <c r="A24" s="1" t="str">
        <f>January!A24</f>
        <v>Improvements</v>
      </c>
      <c r="B24" s="50"/>
      <c r="C24" s="50"/>
      <c r="D24" s="33">
        <f t="shared" si="2"/>
        <v>0</v>
      </c>
    </row>
    <row r="25" spans="1:4">
      <c r="A25" s="1" t="str">
        <f>January!A25</f>
        <v>HOA Fee</v>
      </c>
      <c r="B25" s="50"/>
      <c r="C25" s="50"/>
      <c r="D25" s="33">
        <f t="shared" si="2"/>
        <v>0</v>
      </c>
    </row>
    <row r="26" spans="1:4">
      <c r="A26" s="1" t="str">
        <f>January!A26</f>
        <v>Open</v>
      </c>
      <c r="B26" s="50"/>
      <c r="C26" s="50"/>
      <c r="D26" s="33">
        <f t="shared" si="2"/>
        <v>0</v>
      </c>
    </row>
    <row r="27" spans="1:4">
      <c r="A27" s="1" t="str">
        <f>January!A27</f>
        <v>Open</v>
      </c>
      <c r="B27" s="50"/>
      <c r="C27" s="50"/>
      <c r="D27" s="33">
        <f t="shared" si="2"/>
        <v>0</v>
      </c>
    </row>
    <row r="28" spans="1:4">
      <c r="A28" s="69" t="str">
        <f>January!A28</f>
        <v>Open</v>
      </c>
      <c r="B28" s="51"/>
      <c r="C28" s="51"/>
      <c r="D28" s="35">
        <f>B28-C28</f>
        <v>0</v>
      </c>
    </row>
    <row r="29" spans="1:4">
      <c r="A29" s="4" t="s">
        <v>21</v>
      </c>
      <c r="B29" s="37">
        <f>SUM(B17:B28)</f>
        <v>0</v>
      </c>
      <c r="C29" s="37">
        <f t="shared" ref="C29" si="3">SUM(C17:C28)</f>
        <v>0</v>
      </c>
      <c r="D29" s="39">
        <f>SUM(D17:D28)</f>
        <v>0</v>
      </c>
    </row>
    <row r="31" spans="1:4" ht="15.75">
      <c r="A31" s="45" t="s">
        <v>3</v>
      </c>
      <c r="B31" s="46" t="s">
        <v>8</v>
      </c>
      <c r="C31" s="46" t="s">
        <v>9</v>
      </c>
      <c r="D31" s="46" t="s">
        <v>10</v>
      </c>
    </row>
    <row r="32" spans="1:4" ht="15.75">
      <c r="A32" s="7" t="str">
        <f>January!A32</f>
        <v>Vehicle Payments</v>
      </c>
      <c r="B32" s="50"/>
      <c r="C32" s="50"/>
      <c r="D32" s="33">
        <f t="shared" ref="D32:D38" si="4">B32-C32</f>
        <v>0</v>
      </c>
    </row>
    <row r="33" spans="1:4" ht="15.75">
      <c r="A33" s="7" t="str">
        <f>January!A33</f>
        <v>Fuel</v>
      </c>
      <c r="B33" s="50"/>
      <c r="C33" s="50"/>
      <c r="D33" s="33">
        <f t="shared" si="4"/>
        <v>0</v>
      </c>
    </row>
    <row r="34" spans="1:4" ht="15.75">
      <c r="A34" s="7" t="str">
        <f>January!A34</f>
        <v>Bus/Taxi/Train Fare/Tolls</v>
      </c>
      <c r="B34" s="50"/>
      <c r="C34" s="50"/>
      <c r="D34" s="33">
        <f t="shared" si="4"/>
        <v>0</v>
      </c>
    </row>
    <row r="35" spans="1:4" ht="15.75">
      <c r="A35" s="7" t="str">
        <f>January!A35</f>
        <v>Repairs</v>
      </c>
      <c r="B35" s="50"/>
      <c r="C35" s="50"/>
      <c r="D35" s="33">
        <f t="shared" si="4"/>
        <v>0</v>
      </c>
    </row>
    <row r="36" spans="1:4" ht="15.75">
      <c r="A36" s="7" t="str">
        <f>January!A36</f>
        <v>Registration/License</v>
      </c>
      <c r="B36" s="50"/>
      <c r="C36" s="50"/>
      <c r="D36" s="33">
        <f t="shared" si="4"/>
        <v>0</v>
      </c>
    </row>
    <row r="37" spans="1:4" ht="15.75">
      <c r="A37" s="7" t="str">
        <f>January!A37</f>
        <v>Other</v>
      </c>
      <c r="B37" s="50"/>
      <c r="C37" s="50"/>
      <c r="D37" s="33">
        <f t="shared" si="4"/>
        <v>0</v>
      </c>
    </row>
    <row r="38" spans="1:4" ht="15.75">
      <c r="A38" s="7" t="str">
        <f>January!A38</f>
        <v>Open</v>
      </c>
      <c r="B38" s="50"/>
      <c r="C38" s="50"/>
      <c r="D38" s="33">
        <f t="shared" si="4"/>
        <v>0</v>
      </c>
    </row>
    <row r="39" spans="1:4" ht="15.75">
      <c r="A39" s="68" t="str">
        <f>January!A39</f>
        <v>Open</v>
      </c>
      <c r="B39" s="51"/>
      <c r="C39" s="51"/>
      <c r="D39" s="35">
        <f>B39-C39</f>
        <v>0</v>
      </c>
    </row>
    <row r="40" spans="1:4" ht="15.75">
      <c r="A40" s="9" t="s">
        <v>28</v>
      </c>
      <c r="B40" s="37">
        <f t="shared" ref="B40:D40" si="5">SUM(B32:B39)</f>
        <v>0</v>
      </c>
      <c r="C40" s="37">
        <f t="shared" si="5"/>
        <v>0</v>
      </c>
      <c r="D40" s="39">
        <f t="shared" si="5"/>
        <v>0</v>
      </c>
    </row>
    <row r="42" spans="1:4" ht="15.75">
      <c r="A42" s="45" t="s">
        <v>29</v>
      </c>
      <c r="B42" s="46" t="s">
        <v>8</v>
      </c>
      <c r="C42" s="46" t="s">
        <v>9</v>
      </c>
      <c r="D42" s="46" t="s">
        <v>10</v>
      </c>
    </row>
    <row r="43" spans="1:4" ht="15.75">
      <c r="A43" s="11" t="str">
        <f>January!A43</f>
        <v>Auto</v>
      </c>
      <c r="B43" s="50"/>
      <c r="C43" s="50"/>
      <c r="D43" s="33">
        <f t="shared" ref="D43:D47" si="6">B43-C43</f>
        <v>0</v>
      </c>
    </row>
    <row r="44" spans="1:4" ht="15.75">
      <c r="A44" s="11" t="str">
        <f>January!A44</f>
        <v>Health</v>
      </c>
      <c r="B44" s="50"/>
      <c r="C44" s="50"/>
      <c r="D44" s="33">
        <f t="shared" si="6"/>
        <v>0</v>
      </c>
    </row>
    <row r="45" spans="1:4" ht="15.75">
      <c r="A45" s="11" t="str">
        <f>January!A45</f>
        <v>Home/Rental</v>
      </c>
      <c r="B45" s="50"/>
      <c r="C45" s="50"/>
      <c r="D45" s="33">
        <f t="shared" si="6"/>
        <v>0</v>
      </c>
    </row>
    <row r="46" spans="1:4" ht="15.75">
      <c r="A46" s="11" t="str">
        <f>January!A46</f>
        <v>Renters</v>
      </c>
      <c r="B46" s="50"/>
      <c r="C46" s="50"/>
      <c r="D46" s="33">
        <f t="shared" si="6"/>
        <v>0</v>
      </c>
    </row>
    <row r="47" spans="1:4" ht="15.75">
      <c r="A47" s="11" t="str">
        <f>January!A47</f>
        <v>Open</v>
      </c>
      <c r="B47" s="50"/>
      <c r="C47" s="50"/>
      <c r="D47" s="33">
        <f t="shared" si="6"/>
        <v>0</v>
      </c>
    </row>
    <row r="48" spans="1:4" ht="15.75">
      <c r="A48" s="67" t="str">
        <f>January!A48</f>
        <v>Open</v>
      </c>
      <c r="B48" s="51"/>
      <c r="C48" s="51"/>
      <c r="D48" s="35">
        <f>B48-C48</f>
        <v>0</v>
      </c>
    </row>
    <row r="49" spans="1:4" ht="15.75">
      <c r="A49" s="12" t="s">
        <v>34</v>
      </c>
      <c r="B49" s="37">
        <f t="shared" ref="B49:D49" si="7">SUM(B43:B48)</f>
        <v>0</v>
      </c>
      <c r="C49" s="37">
        <f t="shared" si="7"/>
        <v>0</v>
      </c>
      <c r="D49" s="39">
        <f t="shared" si="7"/>
        <v>0</v>
      </c>
    </row>
    <row r="51" spans="1:4" ht="15.75">
      <c r="A51" s="45" t="s">
        <v>1</v>
      </c>
      <c r="B51" s="46" t="s">
        <v>8</v>
      </c>
      <c r="C51" s="46" t="s">
        <v>9</v>
      </c>
      <c r="D51" s="46" t="s">
        <v>10</v>
      </c>
    </row>
    <row r="52" spans="1:4">
      <c r="A52" t="str">
        <f>January!A52</f>
        <v>Groceries</v>
      </c>
      <c r="B52" s="50"/>
      <c r="C52" s="50"/>
      <c r="D52" s="33">
        <f t="shared" ref="D52" si="8">B52-C52</f>
        <v>0</v>
      </c>
    </row>
    <row r="53" spans="1:4">
      <c r="A53" s="63" t="str">
        <f>January!A53</f>
        <v>Dining Out</v>
      </c>
      <c r="B53" s="51"/>
      <c r="C53" s="51"/>
      <c r="D53" s="35">
        <f>B53-C53</f>
        <v>0</v>
      </c>
    </row>
    <row r="54" spans="1:4">
      <c r="A54" s="13" t="s">
        <v>37</v>
      </c>
      <c r="B54" s="37">
        <f t="shared" ref="B54:D54" si="9">SUM(B52:B53)</f>
        <v>0</v>
      </c>
      <c r="C54" s="37">
        <f t="shared" si="9"/>
        <v>0</v>
      </c>
      <c r="D54" s="39">
        <f t="shared" si="9"/>
        <v>0</v>
      </c>
    </row>
    <row r="56" spans="1:4" ht="15.75">
      <c r="A56" s="45" t="s">
        <v>4</v>
      </c>
      <c r="B56" s="46" t="s">
        <v>8</v>
      </c>
      <c r="C56" s="46" t="s">
        <v>9</v>
      </c>
      <c r="D56" s="46" t="s">
        <v>10</v>
      </c>
    </row>
    <row r="57" spans="1:4" ht="15.75">
      <c r="A57" s="14" t="str">
        <f>January!A57</f>
        <v>Personal Supplies</v>
      </c>
      <c r="B57" s="50"/>
      <c r="C57" s="50"/>
      <c r="D57" s="33">
        <f t="shared" ref="D57:D63" si="10">B57-C57</f>
        <v>0</v>
      </c>
    </row>
    <row r="58" spans="1:4" ht="15.75">
      <c r="A58" s="14" t="str">
        <f>January!A58</f>
        <v>Clothing</v>
      </c>
      <c r="B58" s="50"/>
      <c r="C58" s="50"/>
      <c r="D58" s="33">
        <f t="shared" si="10"/>
        <v>0</v>
      </c>
    </row>
    <row r="59" spans="1:4" ht="15.75">
      <c r="A59" s="14" t="str">
        <f>January!A59</f>
        <v>Dry Cleaning</v>
      </c>
      <c r="B59" s="50"/>
      <c r="C59" s="50"/>
      <c r="D59" s="33">
        <f t="shared" si="10"/>
        <v>0</v>
      </c>
    </row>
    <row r="60" spans="1:4" ht="15.75">
      <c r="A60" s="14" t="str">
        <f>January!A60</f>
        <v>Salon/Barber</v>
      </c>
      <c r="B60" s="50"/>
      <c r="C60" s="50"/>
      <c r="D60" s="33">
        <f t="shared" si="10"/>
        <v>0</v>
      </c>
    </row>
    <row r="61" spans="1:4" ht="15.75">
      <c r="A61" s="14" t="str">
        <f>January!A61</f>
        <v>Other</v>
      </c>
      <c r="B61" s="50"/>
      <c r="C61" s="50"/>
      <c r="D61" s="33">
        <f t="shared" si="10"/>
        <v>0</v>
      </c>
    </row>
    <row r="62" spans="1:4" ht="15.75">
      <c r="A62" s="14" t="str">
        <f>January!A62</f>
        <v>Other</v>
      </c>
      <c r="B62" s="50"/>
      <c r="C62" s="50"/>
      <c r="D62" s="33">
        <f t="shared" si="10"/>
        <v>0</v>
      </c>
    </row>
    <row r="63" spans="1:4" ht="15.75">
      <c r="A63" s="14" t="str">
        <f>January!A63</f>
        <v>Open</v>
      </c>
      <c r="B63" s="50"/>
      <c r="C63" s="50"/>
      <c r="D63" s="33">
        <f t="shared" si="10"/>
        <v>0</v>
      </c>
    </row>
    <row r="64" spans="1:4" ht="15.75">
      <c r="A64" s="66" t="str">
        <f>January!A64</f>
        <v>Open</v>
      </c>
      <c r="B64" s="51"/>
      <c r="C64" s="51"/>
      <c r="D64" s="35">
        <f>B64-C64</f>
        <v>0</v>
      </c>
    </row>
    <row r="65" spans="1:4" ht="15.75">
      <c r="A65" s="18" t="s">
        <v>42</v>
      </c>
      <c r="B65" s="37">
        <f t="shared" ref="B65:D65" si="11">SUM(B57:B64)</f>
        <v>0</v>
      </c>
      <c r="C65" s="37">
        <f t="shared" si="11"/>
        <v>0</v>
      </c>
      <c r="D65" s="39">
        <f t="shared" si="11"/>
        <v>0</v>
      </c>
    </row>
    <row r="67" spans="1:4" ht="18">
      <c r="A67" s="47" t="s">
        <v>43</v>
      </c>
      <c r="B67" s="46" t="s">
        <v>8</v>
      </c>
      <c r="C67" s="46" t="s">
        <v>9</v>
      </c>
      <c r="D67" s="46" t="s">
        <v>10</v>
      </c>
    </row>
    <row r="68" spans="1:4" ht="15.75">
      <c r="A68" s="20" t="str">
        <f>January!A68</f>
        <v>Videos/DVDs/Music</v>
      </c>
      <c r="B68" s="50"/>
      <c r="C68" s="50"/>
      <c r="D68" s="33">
        <f t="shared" ref="D68:D79" si="12">B68-C68</f>
        <v>0</v>
      </c>
    </row>
    <row r="69" spans="1:4" ht="15.75">
      <c r="A69" s="20" t="str">
        <f>January!A69</f>
        <v>Sirius</v>
      </c>
      <c r="B69" s="50"/>
      <c r="C69" s="50"/>
      <c r="D69" s="33">
        <f t="shared" si="12"/>
        <v>0</v>
      </c>
    </row>
    <row r="70" spans="1:4" ht="15.75">
      <c r="A70" s="20" t="str">
        <f>January!A70</f>
        <v>Netflix</v>
      </c>
      <c r="B70" s="50"/>
      <c r="C70" s="50"/>
      <c r="D70" s="33">
        <f t="shared" si="12"/>
        <v>0</v>
      </c>
    </row>
    <row r="71" spans="1:4" ht="15.75">
      <c r="A71" s="20" t="str">
        <f>January!A71</f>
        <v>Cell Phone</v>
      </c>
      <c r="B71" s="50"/>
      <c r="C71" s="50"/>
      <c r="D71" s="33">
        <f t="shared" si="12"/>
        <v>0</v>
      </c>
    </row>
    <row r="72" spans="1:4" ht="15.75">
      <c r="A72" s="20" t="str">
        <f>January!A72</f>
        <v>Movies/Theater</v>
      </c>
      <c r="B72" s="50"/>
      <c r="C72" s="50"/>
      <c r="D72" s="33">
        <f t="shared" si="12"/>
        <v>0</v>
      </c>
    </row>
    <row r="73" spans="1:4" ht="15.75">
      <c r="A73" s="20" t="str">
        <f>January!A73</f>
        <v>Concerts/Plays</v>
      </c>
      <c r="B73" s="50"/>
      <c r="C73" s="50"/>
      <c r="D73" s="33">
        <f t="shared" si="12"/>
        <v>0</v>
      </c>
    </row>
    <row r="74" spans="1:4" ht="15.75">
      <c r="A74" s="20" t="str">
        <f>January!A74</f>
        <v>Books</v>
      </c>
      <c r="B74" s="50"/>
      <c r="C74" s="50"/>
      <c r="D74" s="33">
        <f t="shared" si="12"/>
        <v>0</v>
      </c>
    </row>
    <row r="75" spans="1:4" ht="15.75">
      <c r="A75" s="20" t="str">
        <f>January!A75</f>
        <v>Hobbies</v>
      </c>
      <c r="B75" s="50"/>
      <c r="C75" s="50"/>
      <c r="D75" s="33">
        <f t="shared" si="12"/>
        <v>0</v>
      </c>
    </row>
    <row r="76" spans="1:4" ht="15.75">
      <c r="A76" s="20" t="str">
        <f>January!A76</f>
        <v>Sports</v>
      </c>
      <c r="B76" s="50"/>
      <c r="C76" s="50"/>
      <c r="D76" s="33">
        <f t="shared" si="12"/>
        <v>0</v>
      </c>
    </row>
    <row r="77" spans="1:4" ht="15.75">
      <c r="A77" s="20" t="str">
        <f>January!A77</f>
        <v>Outdoor Recreation</v>
      </c>
      <c r="B77" s="50"/>
      <c r="C77" s="50"/>
      <c r="D77" s="33">
        <f t="shared" si="12"/>
        <v>0</v>
      </c>
    </row>
    <row r="78" spans="1:4" ht="15.75">
      <c r="A78" s="20" t="str">
        <f>January!A78</f>
        <v>Toys/Gadgets</v>
      </c>
      <c r="B78" s="50"/>
      <c r="C78" s="50"/>
      <c r="D78" s="33">
        <f t="shared" si="12"/>
        <v>0</v>
      </c>
    </row>
    <row r="79" spans="1:4" ht="15.75">
      <c r="A79" s="20" t="str">
        <f>January!A79</f>
        <v>Subscriptions</v>
      </c>
      <c r="B79" s="50"/>
      <c r="C79" s="50"/>
      <c r="D79" s="33">
        <f t="shared" si="12"/>
        <v>0</v>
      </c>
    </row>
    <row r="80" spans="1:4" ht="15.75">
      <c r="A80" s="65" t="str">
        <f>January!A80</f>
        <v>Open</v>
      </c>
      <c r="B80" s="51"/>
      <c r="C80" s="51"/>
      <c r="D80" s="35">
        <f>B80-C80</f>
        <v>0</v>
      </c>
    </row>
    <row r="81" spans="1:4" ht="15.75">
      <c r="A81" s="18" t="s">
        <v>54</v>
      </c>
      <c r="B81" s="37">
        <f t="shared" ref="B81:D81" si="13">SUM(B68:B80)</f>
        <v>0</v>
      </c>
      <c r="C81" s="37">
        <f t="shared" si="13"/>
        <v>0</v>
      </c>
      <c r="D81" s="39">
        <f t="shared" si="13"/>
        <v>0</v>
      </c>
    </row>
    <row r="83" spans="1:4" ht="15.75">
      <c r="A83" s="45" t="s">
        <v>2</v>
      </c>
      <c r="B83" s="46" t="s">
        <v>8</v>
      </c>
      <c r="C83" s="46" t="s">
        <v>9</v>
      </c>
      <c r="D83" s="46" t="s">
        <v>10</v>
      </c>
    </row>
    <row r="84" spans="1:4">
      <c r="A84" t="str">
        <f>January!A84</f>
        <v>Open</v>
      </c>
      <c r="B84" s="50"/>
      <c r="C84" s="50"/>
      <c r="D84" s="33">
        <f t="shared" ref="D84:D88" si="14">B84-C84</f>
        <v>0</v>
      </c>
    </row>
    <row r="85" spans="1:4">
      <c r="A85" t="str">
        <f>January!A85</f>
        <v>Open</v>
      </c>
      <c r="B85" s="50"/>
      <c r="C85" s="50"/>
      <c r="D85" s="33">
        <f t="shared" si="14"/>
        <v>0</v>
      </c>
    </row>
    <row r="86" spans="1:4">
      <c r="A86" t="str">
        <f>January!A86</f>
        <v>Open</v>
      </c>
      <c r="B86" s="50"/>
      <c r="C86" s="50"/>
      <c r="D86" s="33">
        <f t="shared" si="14"/>
        <v>0</v>
      </c>
    </row>
    <row r="87" spans="1:4">
      <c r="A87" t="str">
        <f>January!A87</f>
        <v>Open</v>
      </c>
      <c r="B87" s="50"/>
      <c r="C87" s="50"/>
      <c r="D87" s="33">
        <f t="shared" si="14"/>
        <v>0</v>
      </c>
    </row>
    <row r="88" spans="1:4">
      <c r="A88" t="str">
        <f>January!A88</f>
        <v>Open</v>
      </c>
      <c r="B88" s="50"/>
      <c r="C88" s="50"/>
      <c r="D88" s="33">
        <f t="shared" si="14"/>
        <v>0</v>
      </c>
    </row>
    <row r="89" spans="1:4">
      <c r="A89" s="63" t="str">
        <f>January!A89</f>
        <v>Open</v>
      </c>
      <c r="B89" s="51"/>
      <c r="C89" s="51"/>
      <c r="D89" s="35">
        <f>B89-C89</f>
        <v>0</v>
      </c>
    </row>
    <row r="90" spans="1:4">
      <c r="A90" s="13" t="s">
        <v>56</v>
      </c>
      <c r="B90" s="37">
        <f t="shared" ref="B90:D90" si="15">SUM(B84:B89)</f>
        <v>0</v>
      </c>
      <c r="C90" s="37">
        <f t="shared" si="15"/>
        <v>0</v>
      </c>
      <c r="D90" s="39">
        <f t="shared" si="15"/>
        <v>0</v>
      </c>
    </row>
    <row r="92" spans="1:4" ht="15.75">
      <c r="A92" s="45" t="s">
        <v>70</v>
      </c>
      <c r="B92" s="46" t="s">
        <v>8</v>
      </c>
      <c r="C92" s="46" t="s">
        <v>9</v>
      </c>
      <c r="D92" s="46" t="s">
        <v>10</v>
      </c>
    </row>
    <row r="93" spans="1:4">
      <c r="A93" s="27" t="str">
        <f>January!A93</f>
        <v>Doctor/Dentist</v>
      </c>
      <c r="B93" s="50"/>
      <c r="C93" s="50"/>
      <c r="D93" s="33">
        <f t="shared" ref="D93:D98" si="16">B93-C93</f>
        <v>0</v>
      </c>
    </row>
    <row r="94" spans="1:4">
      <c r="A94" s="27" t="str">
        <f>January!A94</f>
        <v>Medicine/Drugs</v>
      </c>
      <c r="B94" s="50"/>
      <c r="C94" s="50"/>
      <c r="D94" s="33">
        <f t="shared" si="16"/>
        <v>0</v>
      </c>
    </row>
    <row r="95" spans="1:4">
      <c r="A95" s="27" t="str">
        <f>January!A95</f>
        <v>Health Club Dues</v>
      </c>
      <c r="B95" s="50"/>
      <c r="C95" s="50"/>
      <c r="D95" s="33">
        <f t="shared" si="16"/>
        <v>0</v>
      </c>
    </row>
    <row r="96" spans="1:4">
      <c r="A96" s="27" t="str">
        <f>January!A96</f>
        <v>Other</v>
      </c>
      <c r="B96" s="50"/>
      <c r="C96" s="50"/>
      <c r="D96" s="33">
        <f t="shared" si="16"/>
        <v>0</v>
      </c>
    </row>
    <row r="97" spans="1:4">
      <c r="A97" s="27" t="str">
        <f>January!A97</f>
        <v>Other</v>
      </c>
      <c r="B97" s="50"/>
      <c r="C97" s="50"/>
      <c r="D97" s="33">
        <f t="shared" si="16"/>
        <v>0</v>
      </c>
    </row>
    <row r="98" spans="1:4">
      <c r="A98" s="27" t="str">
        <f>January!A98</f>
        <v>Open</v>
      </c>
      <c r="B98" s="50"/>
      <c r="C98" s="50"/>
      <c r="D98" s="33">
        <f t="shared" si="16"/>
        <v>0</v>
      </c>
    </row>
    <row r="99" spans="1:4">
      <c r="A99" s="64" t="str">
        <f>January!A99</f>
        <v>Open</v>
      </c>
      <c r="B99" s="51"/>
      <c r="C99" s="51"/>
      <c r="D99" s="35">
        <f>B99-C99</f>
        <v>0</v>
      </c>
    </row>
    <row r="100" spans="1:4">
      <c r="A100" s="30" t="s">
        <v>74</v>
      </c>
      <c r="B100" s="37">
        <f t="shared" ref="B100:D100" si="17">SUM(B93:B99)</f>
        <v>0</v>
      </c>
      <c r="C100" s="37">
        <f t="shared" si="17"/>
        <v>0</v>
      </c>
      <c r="D100" s="39">
        <f t="shared" si="17"/>
        <v>0</v>
      </c>
    </row>
    <row r="102" spans="1:4" ht="15.75">
      <c r="A102" s="48" t="s">
        <v>75</v>
      </c>
      <c r="B102" s="46" t="s">
        <v>8</v>
      </c>
      <c r="C102" s="46" t="s">
        <v>9</v>
      </c>
      <c r="D102" s="46" t="s">
        <v>10</v>
      </c>
    </row>
    <row r="103" spans="1:4">
      <c r="A103" s="28" t="str">
        <f>January!A103</f>
        <v>Open</v>
      </c>
      <c r="B103" s="50"/>
      <c r="C103" s="50"/>
      <c r="D103" s="33">
        <f t="shared" ref="D103:D107" si="18">B103-C103</f>
        <v>0</v>
      </c>
    </row>
    <row r="104" spans="1:4">
      <c r="A104" s="28" t="str">
        <f>January!A104</f>
        <v>Open</v>
      </c>
      <c r="B104" s="50"/>
      <c r="C104" s="50"/>
      <c r="D104" s="33">
        <f t="shared" si="18"/>
        <v>0</v>
      </c>
    </row>
    <row r="105" spans="1:4">
      <c r="A105" s="28" t="str">
        <f>January!A105</f>
        <v>Open</v>
      </c>
      <c r="B105" s="50"/>
      <c r="C105" s="50"/>
      <c r="D105" s="33">
        <f t="shared" si="18"/>
        <v>0</v>
      </c>
    </row>
    <row r="106" spans="1:4">
      <c r="A106" s="28" t="str">
        <f>January!A106</f>
        <v>Other</v>
      </c>
      <c r="B106" s="50"/>
      <c r="C106" s="50"/>
      <c r="D106" s="33">
        <f t="shared" si="18"/>
        <v>0</v>
      </c>
    </row>
    <row r="107" spans="1:4">
      <c r="A107" s="28" t="str">
        <f>January!A107</f>
        <v>Other</v>
      </c>
      <c r="B107" s="50"/>
      <c r="C107" s="50"/>
      <c r="D107" s="33">
        <f t="shared" si="18"/>
        <v>0</v>
      </c>
    </row>
    <row r="108" spans="1:4">
      <c r="A108" s="62" t="str">
        <f>January!A108</f>
        <v>Other</v>
      </c>
      <c r="B108" s="51"/>
      <c r="C108" s="51"/>
      <c r="D108" s="35">
        <f>B108-C108</f>
        <v>0</v>
      </c>
    </row>
    <row r="109" spans="1:4">
      <c r="A109" s="30" t="s">
        <v>76</v>
      </c>
      <c r="B109" s="37">
        <f t="shared" ref="B109:D109" si="19">SUM(B103:B108)</f>
        <v>0</v>
      </c>
      <c r="C109" s="37">
        <f t="shared" si="19"/>
        <v>0</v>
      </c>
      <c r="D109" s="39">
        <f t="shared" si="19"/>
        <v>0</v>
      </c>
    </row>
    <row r="110" spans="1:4">
      <c r="B110" s="38"/>
      <c r="C110" s="38"/>
      <c r="D110" s="38"/>
    </row>
    <row r="111" spans="1:4" ht="15.75">
      <c r="A111" s="45" t="s">
        <v>5</v>
      </c>
      <c r="B111" s="46" t="s">
        <v>8</v>
      </c>
      <c r="C111" s="46" t="s">
        <v>9</v>
      </c>
      <c r="D111" s="46" t="s">
        <v>10</v>
      </c>
    </row>
    <row r="112" spans="1:4">
      <c r="A112" t="str">
        <f>January!A112</f>
        <v>Bank Fees</v>
      </c>
      <c r="B112" s="50"/>
      <c r="C112" s="50"/>
      <c r="D112" s="33">
        <f t="shared" ref="D112:D118" si="20">B112-C112</f>
        <v>0</v>
      </c>
    </row>
    <row r="113" spans="1:4">
      <c r="A113" t="str">
        <f>January!A113</f>
        <v>Charity</v>
      </c>
      <c r="B113" s="50"/>
      <c r="C113" s="50"/>
      <c r="D113" s="33">
        <f t="shared" si="20"/>
        <v>0</v>
      </c>
    </row>
    <row r="114" spans="1:4">
      <c r="A114" t="str">
        <f>January!A114</f>
        <v>Open</v>
      </c>
      <c r="B114" s="50"/>
      <c r="C114" s="50"/>
      <c r="D114" s="33">
        <f t="shared" si="20"/>
        <v>0</v>
      </c>
    </row>
    <row r="115" spans="1:4">
      <c r="A115" t="str">
        <f>January!A115</f>
        <v>Open</v>
      </c>
      <c r="B115" s="50"/>
      <c r="C115" s="50"/>
      <c r="D115" s="33">
        <f t="shared" si="20"/>
        <v>0</v>
      </c>
    </row>
    <row r="116" spans="1:4">
      <c r="A116" t="str">
        <f>January!A116</f>
        <v>Open</v>
      </c>
      <c r="B116" s="50"/>
      <c r="C116" s="50"/>
      <c r="D116" s="33">
        <f t="shared" si="20"/>
        <v>0</v>
      </c>
    </row>
    <row r="117" spans="1:4">
      <c r="A117" t="str">
        <f>January!A117</f>
        <v>Open</v>
      </c>
      <c r="B117" s="50"/>
      <c r="C117" s="50"/>
      <c r="D117" s="33">
        <f t="shared" si="20"/>
        <v>0</v>
      </c>
    </row>
    <row r="118" spans="1:4">
      <c r="A118" t="str">
        <f>January!A118</f>
        <v>Open</v>
      </c>
      <c r="B118" s="50"/>
      <c r="C118" s="50"/>
      <c r="D118" s="33">
        <f t="shared" si="20"/>
        <v>0</v>
      </c>
    </row>
    <row r="119" spans="1:4">
      <c r="A119" s="63" t="str">
        <f>January!A119</f>
        <v>Open</v>
      </c>
      <c r="B119" s="51"/>
      <c r="C119" s="51"/>
      <c r="D119" s="35">
        <f>B119-C119</f>
        <v>0</v>
      </c>
    </row>
    <row r="120" spans="1:4">
      <c r="A120" s="13" t="s">
        <v>59</v>
      </c>
      <c r="B120" s="37">
        <f t="shared" ref="B120:D120" si="21">SUM(B112:B119)</f>
        <v>0</v>
      </c>
      <c r="C120" s="37">
        <f t="shared" si="21"/>
        <v>0</v>
      </c>
      <c r="D120" s="39">
        <f t="shared" si="21"/>
        <v>0</v>
      </c>
    </row>
    <row r="122" spans="1:4" ht="15.75">
      <c r="A122" s="42" t="s">
        <v>7</v>
      </c>
      <c r="B122" s="43" t="s">
        <v>8</v>
      </c>
      <c r="C122" s="43" t="s">
        <v>9</v>
      </c>
      <c r="D122" s="43" t="s">
        <v>10</v>
      </c>
    </row>
    <row r="123" spans="1:4">
      <c r="A123" t="str">
        <f>January!A123</f>
        <v>Open</v>
      </c>
      <c r="B123" s="50"/>
      <c r="C123" s="50"/>
      <c r="D123" s="33">
        <f t="shared" ref="D123:D130" si="22">B123-C123</f>
        <v>0</v>
      </c>
    </row>
    <row r="124" spans="1:4">
      <c r="A124" t="str">
        <f>January!A124</f>
        <v>Open</v>
      </c>
      <c r="B124" s="50"/>
      <c r="C124" s="50"/>
      <c r="D124" s="33">
        <f t="shared" si="22"/>
        <v>0</v>
      </c>
    </row>
    <row r="125" spans="1:4">
      <c r="A125" t="str">
        <f>January!A125</f>
        <v>Open</v>
      </c>
      <c r="B125" s="50"/>
      <c r="C125" s="50"/>
      <c r="D125" s="33">
        <f t="shared" si="22"/>
        <v>0</v>
      </c>
    </row>
    <row r="126" spans="1:4">
      <c r="A126" t="str">
        <f>January!A126</f>
        <v>Open</v>
      </c>
      <c r="B126" s="50"/>
      <c r="C126" s="50"/>
      <c r="D126" s="33">
        <f t="shared" si="22"/>
        <v>0</v>
      </c>
    </row>
    <row r="127" spans="1:4">
      <c r="A127" t="str">
        <f>January!A127</f>
        <v>Open</v>
      </c>
      <c r="B127" s="50"/>
      <c r="C127" s="50"/>
      <c r="D127" s="33">
        <f t="shared" si="22"/>
        <v>0</v>
      </c>
    </row>
    <row r="128" spans="1:4">
      <c r="A128" t="str">
        <f>January!A128</f>
        <v>Open</v>
      </c>
      <c r="B128" s="50"/>
      <c r="C128" s="50"/>
      <c r="D128" s="33">
        <f t="shared" si="22"/>
        <v>0</v>
      </c>
    </row>
    <row r="129" spans="1:4">
      <c r="A129" t="str">
        <f>January!A129</f>
        <v>Open</v>
      </c>
      <c r="B129" s="50"/>
      <c r="C129" s="50"/>
      <c r="D129" s="33">
        <f t="shared" si="22"/>
        <v>0</v>
      </c>
    </row>
    <row r="130" spans="1:4">
      <c r="A130" t="str">
        <f>January!A130</f>
        <v>Open</v>
      </c>
      <c r="B130" s="50"/>
      <c r="C130" s="50"/>
      <c r="D130" s="33">
        <f t="shared" si="22"/>
        <v>0</v>
      </c>
    </row>
    <row r="131" spans="1:4">
      <c r="A131" s="63" t="str">
        <f>January!A131</f>
        <v>Open</v>
      </c>
      <c r="B131" s="51"/>
      <c r="C131" s="51"/>
      <c r="D131" s="35">
        <f>B131-C131</f>
        <v>0</v>
      </c>
    </row>
    <row r="132" spans="1:4">
      <c r="A132" s="13" t="s">
        <v>65</v>
      </c>
      <c r="B132" s="37">
        <f t="shared" ref="B132:D132" si="23">SUM(B123:B131)</f>
        <v>0</v>
      </c>
      <c r="C132" s="37">
        <f t="shared" si="23"/>
        <v>0</v>
      </c>
      <c r="D132" s="39">
        <f t="shared" si="23"/>
        <v>0</v>
      </c>
    </row>
  </sheetData>
  <mergeCells count="1">
    <mergeCell ref="G13:J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32"/>
  <sheetViews>
    <sheetView showGridLines="0" workbookViewId="0"/>
  </sheetViews>
  <sheetFormatPr defaultRowHeight="15"/>
  <cols>
    <col min="1" max="1" width="23.5703125" bestFit="1" customWidth="1"/>
    <col min="2" max="3" width="9.140625" style="36"/>
    <col min="4" max="4" width="11" style="36" bestFit="1" customWidth="1"/>
    <col min="7" max="7" width="28.42578125" bestFit="1" customWidth="1"/>
    <col min="8" max="9" width="9.5703125" bestFit="1" customWidth="1"/>
    <col min="10" max="10" width="10.5703125" bestFit="1" customWidth="1"/>
  </cols>
  <sheetData>
    <row r="1" spans="1:10" ht="26.25">
      <c r="A1" s="22" t="s">
        <v>60</v>
      </c>
    </row>
    <row r="4" spans="1:10" ht="15.75">
      <c r="A4" s="42" t="s">
        <v>6</v>
      </c>
      <c r="B4" s="43" t="s">
        <v>8</v>
      </c>
      <c r="C4" s="43" t="s">
        <v>9</v>
      </c>
      <c r="D4" s="43" t="s">
        <v>10</v>
      </c>
      <c r="G4" s="44" t="s">
        <v>66</v>
      </c>
      <c r="H4" s="23"/>
      <c r="I4" s="23"/>
      <c r="J4" s="23"/>
    </row>
    <row r="5" spans="1:10" ht="15.75">
      <c r="A5" s="19" t="str">
        <f>January!A5</f>
        <v>Salary</v>
      </c>
      <c r="B5" s="50"/>
      <c r="C5" s="50"/>
      <c r="D5" s="49">
        <f>C5-B5</f>
        <v>0</v>
      </c>
      <c r="H5" s="24" t="s">
        <v>8</v>
      </c>
      <c r="I5" s="24" t="s">
        <v>9</v>
      </c>
      <c r="J5" s="24" t="s">
        <v>10</v>
      </c>
    </row>
    <row r="6" spans="1:10" ht="15.75">
      <c r="A6" s="19" t="str">
        <f>January!A6</f>
        <v>Bonus</v>
      </c>
      <c r="B6" s="50"/>
      <c r="C6" s="50"/>
      <c r="D6" s="33">
        <f t="shared" ref="D6:D12" si="0">C6-B6</f>
        <v>0</v>
      </c>
      <c r="G6" s="25" t="s">
        <v>67</v>
      </c>
      <c r="H6" s="33">
        <f>B14</f>
        <v>0</v>
      </c>
      <c r="I6" s="33">
        <f>C14</f>
        <v>0</v>
      </c>
      <c r="J6" s="33">
        <f>I6-H6</f>
        <v>0</v>
      </c>
    </row>
    <row r="7" spans="1:10" ht="15.75">
      <c r="A7" s="19" t="str">
        <f>January!A7</f>
        <v>Open</v>
      </c>
      <c r="B7" s="50"/>
      <c r="C7" s="50"/>
      <c r="D7" s="33">
        <f t="shared" si="0"/>
        <v>0</v>
      </c>
      <c r="G7" s="25" t="s">
        <v>77</v>
      </c>
      <c r="H7" s="33">
        <f>B132</f>
        <v>0</v>
      </c>
      <c r="I7" s="33">
        <f>C132</f>
        <v>0</v>
      </c>
      <c r="J7" s="33">
        <f>I7-H7</f>
        <v>0</v>
      </c>
    </row>
    <row r="8" spans="1:10" ht="16.5" thickBot="1">
      <c r="A8" s="19" t="str">
        <f>January!A8</f>
        <v>Open</v>
      </c>
      <c r="B8" s="50"/>
      <c r="C8" s="50"/>
      <c r="D8" s="33">
        <f t="shared" si="0"/>
        <v>0</v>
      </c>
      <c r="G8" s="25" t="s">
        <v>68</v>
      </c>
      <c r="H8" s="40">
        <f>B29+B40+B49+B54+B65+B81+B90+B100+B109+B120</f>
        <v>0</v>
      </c>
      <c r="I8" s="40">
        <f>C29+C40+C49+C54+C65+C81+C90+C100+C109+C120</f>
        <v>0</v>
      </c>
      <c r="J8" s="40">
        <f>H8-I8:I8</f>
        <v>0</v>
      </c>
    </row>
    <row r="9" spans="1:10" ht="16.5" thickTop="1">
      <c r="A9" s="19" t="str">
        <f>January!A9</f>
        <v>Open</v>
      </c>
      <c r="B9" s="50"/>
      <c r="C9" s="50"/>
      <c r="D9" s="33">
        <f t="shared" si="0"/>
        <v>0</v>
      </c>
      <c r="G9" s="26" t="s">
        <v>69</v>
      </c>
      <c r="H9" s="41">
        <f>H6+H7-H8</f>
        <v>0</v>
      </c>
      <c r="I9" s="41">
        <f>I6+I7-I8</f>
        <v>0</v>
      </c>
      <c r="J9" s="41">
        <f>I9-H9</f>
        <v>0</v>
      </c>
    </row>
    <row r="10" spans="1:10" ht="15.75">
      <c r="A10" s="19" t="str">
        <f>January!A10</f>
        <v>Open</v>
      </c>
      <c r="B10" s="50"/>
      <c r="C10" s="50"/>
      <c r="D10" s="33">
        <f t="shared" si="0"/>
        <v>0</v>
      </c>
    </row>
    <row r="11" spans="1:10" ht="15.75">
      <c r="A11" s="19" t="str">
        <f>January!A11</f>
        <v>Open</v>
      </c>
      <c r="B11" s="50"/>
      <c r="C11" s="50"/>
      <c r="D11" s="33">
        <f t="shared" si="0"/>
        <v>0</v>
      </c>
    </row>
    <row r="12" spans="1:10" ht="15.75">
      <c r="A12" s="19" t="str">
        <f>January!A12</f>
        <v xml:space="preserve">Open </v>
      </c>
      <c r="B12" s="50"/>
      <c r="C12" s="50"/>
      <c r="D12" s="33">
        <f t="shared" si="0"/>
        <v>0</v>
      </c>
      <c r="G12" s="52" t="s">
        <v>83</v>
      </c>
      <c r="H12" s="23"/>
      <c r="I12" s="23"/>
      <c r="J12" s="23"/>
    </row>
    <row r="13" spans="1:10" ht="15.75">
      <c r="A13" s="70" t="str">
        <f>January!A13</f>
        <v>Open</v>
      </c>
      <c r="B13" s="51"/>
      <c r="C13" s="51"/>
      <c r="D13" s="35">
        <f>C13-B13</f>
        <v>0</v>
      </c>
      <c r="G13" s="61" t="e">
        <f>I7/I6</f>
        <v>#DIV/0!</v>
      </c>
      <c r="H13" s="61"/>
      <c r="I13" s="61"/>
      <c r="J13" s="61"/>
    </row>
    <row r="14" spans="1:10">
      <c r="A14" s="13" t="s">
        <v>64</v>
      </c>
      <c r="B14" s="37">
        <f>SUM(B5:B13)</f>
        <v>0</v>
      </c>
      <c r="C14" s="37">
        <f t="shared" ref="C14:D14" si="1">SUM(C5:C13)</f>
        <v>0</v>
      </c>
      <c r="D14" s="39">
        <f t="shared" si="1"/>
        <v>0</v>
      </c>
    </row>
    <row r="16" spans="1:10" ht="15.75">
      <c r="A16" s="45" t="s">
        <v>0</v>
      </c>
      <c r="B16" s="46" t="s">
        <v>8</v>
      </c>
      <c r="C16" s="46" t="s">
        <v>9</v>
      </c>
      <c r="D16" s="46" t="s">
        <v>10</v>
      </c>
    </row>
    <row r="17" spans="1:4">
      <c r="A17" s="1" t="str">
        <f>January!A17</f>
        <v>Mortgage/Rent</v>
      </c>
      <c r="B17" s="50"/>
      <c r="C17" s="50"/>
      <c r="D17" s="33">
        <f>B17-C17</f>
        <v>0</v>
      </c>
    </row>
    <row r="18" spans="1:4">
      <c r="A18" s="1" t="str">
        <f>January!A18</f>
        <v>Gas/Oil</v>
      </c>
      <c r="B18" s="50"/>
      <c r="C18" s="50"/>
      <c r="D18" s="33">
        <f t="shared" ref="D18:D27" si="2">B18-C18</f>
        <v>0</v>
      </c>
    </row>
    <row r="19" spans="1:4">
      <c r="A19" s="1" t="str">
        <f>January!A19</f>
        <v>Sewer</v>
      </c>
      <c r="B19" s="50"/>
      <c r="C19" s="50"/>
      <c r="D19" s="33">
        <f t="shared" si="2"/>
        <v>0</v>
      </c>
    </row>
    <row r="20" spans="1:4">
      <c r="A20" s="1" t="str">
        <f>January!A20</f>
        <v>Water</v>
      </c>
      <c r="B20" s="50"/>
      <c r="C20" s="50"/>
      <c r="D20" s="33">
        <f t="shared" si="2"/>
        <v>0</v>
      </c>
    </row>
    <row r="21" spans="1:4">
      <c r="A21" s="1" t="str">
        <f>January!A21</f>
        <v>Lawn/Garden</v>
      </c>
      <c r="B21" s="50"/>
      <c r="C21" s="50"/>
      <c r="D21" s="33">
        <f t="shared" si="2"/>
        <v>0</v>
      </c>
    </row>
    <row r="22" spans="1:4">
      <c r="A22" s="1" t="str">
        <f>January!A22</f>
        <v>Home Supplies</v>
      </c>
      <c r="B22" s="50"/>
      <c r="C22" s="50"/>
      <c r="D22" s="33">
        <f t="shared" si="2"/>
        <v>0</v>
      </c>
    </row>
    <row r="23" spans="1:4">
      <c r="A23" s="1" t="str">
        <f>January!A23</f>
        <v>Maintenance</v>
      </c>
      <c r="B23" s="50"/>
      <c r="C23" s="50"/>
      <c r="D23" s="33">
        <f t="shared" si="2"/>
        <v>0</v>
      </c>
    </row>
    <row r="24" spans="1:4">
      <c r="A24" s="1" t="str">
        <f>January!A24</f>
        <v>Improvements</v>
      </c>
      <c r="B24" s="50"/>
      <c r="C24" s="50"/>
      <c r="D24" s="33">
        <f t="shared" si="2"/>
        <v>0</v>
      </c>
    </row>
    <row r="25" spans="1:4">
      <c r="A25" s="1" t="str">
        <f>January!A25</f>
        <v>HOA Fee</v>
      </c>
      <c r="B25" s="50"/>
      <c r="C25" s="50"/>
      <c r="D25" s="33">
        <f t="shared" si="2"/>
        <v>0</v>
      </c>
    </row>
    <row r="26" spans="1:4">
      <c r="A26" s="1" t="str">
        <f>January!A26</f>
        <v>Open</v>
      </c>
      <c r="B26" s="50"/>
      <c r="C26" s="50"/>
      <c r="D26" s="33">
        <f t="shared" si="2"/>
        <v>0</v>
      </c>
    </row>
    <row r="27" spans="1:4">
      <c r="A27" s="1" t="str">
        <f>January!A27</f>
        <v>Open</v>
      </c>
      <c r="B27" s="50"/>
      <c r="C27" s="50"/>
      <c r="D27" s="33">
        <f t="shared" si="2"/>
        <v>0</v>
      </c>
    </row>
    <row r="28" spans="1:4">
      <c r="A28" s="69" t="str">
        <f>January!A28</f>
        <v>Open</v>
      </c>
      <c r="B28" s="51"/>
      <c r="C28" s="51"/>
      <c r="D28" s="35">
        <f>B28-C28</f>
        <v>0</v>
      </c>
    </row>
    <row r="29" spans="1:4">
      <c r="A29" s="4" t="s">
        <v>21</v>
      </c>
      <c r="B29" s="37">
        <f>SUM(B17:B28)</f>
        <v>0</v>
      </c>
      <c r="C29" s="37">
        <f t="shared" ref="C29" si="3">SUM(C17:C28)</f>
        <v>0</v>
      </c>
      <c r="D29" s="39">
        <f>SUM(D17:D28)</f>
        <v>0</v>
      </c>
    </row>
    <row r="31" spans="1:4" ht="15.75">
      <c r="A31" s="45" t="s">
        <v>3</v>
      </c>
      <c r="B31" s="46" t="s">
        <v>8</v>
      </c>
      <c r="C31" s="46" t="s">
        <v>9</v>
      </c>
      <c r="D31" s="46" t="s">
        <v>10</v>
      </c>
    </row>
    <row r="32" spans="1:4" ht="15.75">
      <c r="A32" s="7" t="str">
        <f>January!A32</f>
        <v>Vehicle Payments</v>
      </c>
      <c r="B32" s="50"/>
      <c r="C32" s="50"/>
      <c r="D32" s="33">
        <f t="shared" ref="D32:D38" si="4">B32-C32</f>
        <v>0</v>
      </c>
    </row>
    <row r="33" spans="1:4" ht="15.75">
      <c r="A33" s="7" t="str">
        <f>January!A33</f>
        <v>Fuel</v>
      </c>
      <c r="B33" s="50"/>
      <c r="C33" s="50"/>
      <c r="D33" s="33">
        <f t="shared" si="4"/>
        <v>0</v>
      </c>
    </row>
    <row r="34" spans="1:4" ht="15.75">
      <c r="A34" s="7" t="str">
        <f>January!A34</f>
        <v>Bus/Taxi/Train Fare/Tolls</v>
      </c>
      <c r="B34" s="50"/>
      <c r="C34" s="50"/>
      <c r="D34" s="33">
        <f t="shared" si="4"/>
        <v>0</v>
      </c>
    </row>
    <row r="35" spans="1:4" ht="15.75">
      <c r="A35" s="7" t="str">
        <f>January!A35</f>
        <v>Repairs</v>
      </c>
      <c r="B35" s="50"/>
      <c r="C35" s="50"/>
      <c r="D35" s="33">
        <f t="shared" si="4"/>
        <v>0</v>
      </c>
    </row>
    <row r="36" spans="1:4" ht="15.75">
      <c r="A36" s="7" t="str">
        <f>January!A36</f>
        <v>Registration/License</v>
      </c>
      <c r="B36" s="50"/>
      <c r="C36" s="50"/>
      <c r="D36" s="33">
        <f t="shared" si="4"/>
        <v>0</v>
      </c>
    </row>
    <row r="37" spans="1:4" ht="15.75">
      <c r="A37" s="7" t="str">
        <f>January!A37</f>
        <v>Other</v>
      </c>
      <c r="B37" s="50"/>
      <c r="C37" s="50"/>
      <c r="D37" s="33">
        <f t="shared" si="4"/>
        <v>0</v>
      </c>
    </row>
    <row r="38" spans="1:4" ht="15.75">
      <c r="A38" s="7" t="str">
        <f>January!A38</f>
        <v>Open</v>
      </c>
      <c r="B38" s="50"/>
      <c r="C38" s="50"/>
      <c r="D38" s="33">
        <f t="shared" si="4"/>
        <v>0</v>
      </c>
    </row>
    <row r="39" spans="1:4" ht="15.75">
      <c r="A39" s="68" t="str">
        <f>January!A39</f>
        <v>Open</v>
      </c>
      <c r="B39" s="51"/>
      <c r="C39" s="51"/>
      <c r="D39" s="35">
        <f>B39-C39</f>
        <v>0</v>
      </c>
    </row>
    <row r="40" spans="1:4" ht="15.75">
      <c r="A40" s="9" t="s">
        <v>28</v>
      </c>
      <c r="B40" s="37">
        <f t="shared" ref="B40:D40" si="5">SUM(B32:B39)</f>
        <v>0</v>
      </c>
      <c r="C40" s="37">
        <f t="shared" si="5"/>
        <v>0</v>
      </c>
      <c r="D40" s="39">
        <f t="shared" si="5"/>
        <v>0</v>
      </c>
    </row>
    <row r="42" spans="1:4" ht="15.75">
      <c r="A42" s="45" t="s">
        <v>29</v>
      </c>
      <c r="B42" s="46" t="s">
        <v>8</v>
      </c>
      <c r="C42" s="46" t="s">
        <v>9</v>
      </c>
      <c r="D42" s="46" t="s">
        <v>10</v>
      </c>
    </row>
    <row r="43" spans="1:4" ht="15.75">
      <c r="A43" s="11" t="str">
        <f>January!A43</f>
        <v>Auto</v>
      </c>
      <c r="B43" s="50"/>
      <c r="C43" s="50"/>
      <c r="D43" s="33">
        <f t="shared" ref="D43:D47" si="6">B43-C43</f>
        <v>0</v>
      </c>
    </row>
    <row r="44" spans="1:4" ht="15.75">
      <c r="A44" s="11" t="str">
        <f>January!A44</f>
        <v>Health</v>
      </c>
      <c r="B44" s="50"/>
      <c r="C44" s="50"/>
      <c r="D44" s="33">
        <f t="shared" si="6"/>
        <v>0</v>
      </c>
    </row>
    <row r="45" spans="1:4" ht="15.75">
      <c r="A45" s="11" t="str">
        <f>January!A45</f>
        <v>Home/Rental</v>
      </c>
      <c r="B45" s="50"/>
      <c r="C45" s="50"/>
      <c r="D45" s="33">
        <f t="shared" si="6"/>
        <v>0</v>
      </c>
    </row>
    <row r="46" spans="1:4" ht="15.75">
      <c r="A46" s="11" t="str">
        <f>January!A46</f>
        <v>Renters</v>
      </c>
      <c r="B46" s="50"/>
      <c r="C46" s="50"/>
      <c r="D46" s="33">
        <f t="shared" si="6"/>
        <v>0</v>
      </c>
    </row>
    <row r="47" spans="1:4" ht="15.75">
      <c r="A47" s="11" t="str">
        <f>January!A47</f>
        <v>Open</v>
      </c>
      <c r="B47" s="50"/>
      <c r="C47" s="50"/>
      <c r="D47" s="33">
        <f t="shared" si="6"/>
        <v>0</v>
      </c>
    </row>
    <row r="48" spans="1:4" ht="15.75">
      <c r="A48" s="67" t="str">
        <f>January!A48</f>
        <v>Open</v>
      </c>
      <c r="B48" s="51"/>
      <c r="C48" s="51"/>
      <c r="D48" s="35">
        <f>B48-C48</f>
        <v>0</v>
      </c>
    </row>
    <row r="49" spans="1:4" ht="15.75">
      <c r="A49" s="12" t="s">
        <v>34</v>
      </c>
      <c r="B49" s="37">
        <f t="shared" ref="B49:D49" si="7">SUM(B43:B48)</f>
        <v>0</v>
      </c>
      <c r="C49" s="37">
        <f t="shared" si="7"/>
        <v>0</v>
      </c>
      <c r="D49" s="39">
        <f t="shared" si="7"/>
        <v>0</v>
      </c>
    </row>
    <row r="51" spans="1:4" ht="15.75">
      <c r="A51" s="45" t="s">
        <v>1</v>
      </c>
      <c r="B51" s="46" t="s">
        <v>8</v>
      </c>
      <c r="C51" s="46" t="s">
        <v>9</v>
      </c>
      <c r="D51" s="46" t="s">
        <v>10</v>
      </c>
    </row>
    <row r="52" spans="1:4">
      <c r="A52" t="str">
        <f>January!A52</f>
        <v>Groceries</v>
      </c>
      <c r="B52" s="50"/>
      <c r="C52" s="50"/>
      <c r="D52" s="33">
        <f t="shared" ref="D52" si="8">B52-C52</f>
        <v>0</v>
      </c>
    </row>
    <row r="53" spans="1:4">
      <c r="A53" s="63" t="str">
        <f>January!A53</f>
        <v>Dining Out</v>
      </c>
      <c r="B53" s="51"/>
      <c r="C53" s="51"/>
      <c r="D53" s="35">
        <f>B53-C53</f>
        <v>0</v>
      </c>
    </row>
    <row r="54" spans="1:4">
      <c r="A54" s="13" t="s">
        <v>37</v>
      </c>
      <c r="B54" s="37">
        <f t="shared" ref="B54:D54" si="9">SUM(B52:B53)</f>
        <v>0</v>
      </c>
      <c r="C54" s="37">
        <f t="shared" si="9"/>
        <v>0</v>
      </c>
      <c r="D54" s="39">
        <f t="shared" si="9"/>
        <v>0</v>
      </c>
    </row>
    <row r="56" spans="1:4" ht="15.75">
      <c r="A56" s="45" t="s">
        <v>4</v>
      </c>
      <c r="B56" s="46" t="s">
        <v>8</v>
      </c>
      <c r="C56" s="46" t="s">
        <v>9</v>
      </c>
      <c r="D56" s="46" t="s">
        <v>10</v>
      </c>
    </row>
    <row r="57" spans="1:4" ht="15.75">
      <c r="A57" s="14" t="str">
        <f>January!A57</f>
        <v>Personal Supplies</v>
      </c>
      <c r="B57" s="50"/>
      <c r="C57" s="50"/>
      <c r="D57" s="33">
        <f t="shared" ref="D57:D63" si="10">B57-C57</f>
        <v>0</v>
      </c>
    </row>
    <row r="58" spans="1:4" ht="15.75">
      <c r="A58" s="14" t="str">
        <f>January!A58</f>
        <v>Clothing</v>
      </c>
      <c r="B58" s="50"/>
      <c r="C58" s="50"/>
      <c r="D58" s="33">
        <f t="shared" si="10"/>
        <v>0</v>
      </c>
    </row>
    <row r="59" spans="1:4" ht="15.75">
      <c r="A59" s="14" t="str">
        <f>January!A59</f>
        <v>Dry Cleaning</v>
      </c>
      <c r="B59" s="50"/>
      <c r="C59" s="50"/>
      <c r="D59" s="33">
        <f t="shared" si="10"/>
        <v>0</v>
      </c>
    </row>
    <row r="60" spans="1:4" ht="15.75">
      <c r="A60" s="14" t="str">
        <f>January!A60</f>
        <v>Salon/Barber</v>
      </c>
      <c r="B60" s="50"/>
      <c r="C60" s="50"/>
      <c r="D60" s="33">
        <f t="shared" si="10"/>
        <v>0</v>
      </c>
    </row>
    <row r="61" spans="1:4" ht="15.75">
      <c r="A61" s="14" t="str">
        <f>January!A61</f>
        <v>Other</v>
      </c>
      <c r="B61" s="50"/>
      <c r="C61" s="50"/>
      <c r="D61" s="33">
        <f t="shared" si="10"/>
        <v>0</v>
      </c>
    </row>
    <row r="62" spans="1:4" ht="15.75">
      <c r="A62" s="14" t="str">
        <f>January!A62</f>
        <v>Other</v>
      </c>
      <c r="B62" s="50"/>
      <c r="C62" s="50"/>
      <c r="D62" s="33">
        <f t="shared" si="10"/>
        <v>0</v>
      </c>
    </row>
    <row r="63" spans="1:4" ht="15.75">
      <c r="A63" s="14" t="str">
        <f>January!A63</f>
        <v>Open</v>
      </c>
      <c r="B63" s="50"/>
      <c r="C63" s="50"/>
      <c r="D63" s="33">
        <f t="shared" si="10"/>
        <v>0</v>
      </c>
    </row>
    <row r="64" spans="1:4" ht="15.75">
      <c r="A64" s="66" t="str">
        <f>January!A64</f>
        <v>Open</v>
      </c>
      <c r="B64" s="51"/>
      <c r="C64" s="51"/>
      <c r="D64" s="35">
        <f>B64-C64</f>
        <v>0</v>
      </c>
    </row>
    <row r="65" spans="1:4" ht="15.75">
      <c r="A65" s="18" t="s">
        <v>42</v>
      </c>
      <c r="B65" s="37">
        <f t="shared" ref="B65:D65" si="11">SUM(B57:B64)</f>
        <v>0</v>
      </c>
      <c r="C65" s="37">
        <f t="shared" si="11"/>
        <v>0</v>
      </c>
      <c r="D65" s="39">
        <f t="shared" si="11"/>
        <v>0</v>
      </c>
    </row>
    <row r="67" spans="1:4" ht="18">
      <c r="A67" s="47" t="s">
        <v>43</v>
      </c>
      <c r="B67" s="46" t="s">
        <v>8</v>
      </c>
      <c r="C67" s="46" t="s">
        <v>9</v>
      </c>
      <c r="D67" s="46" t="s">
        <v>10</v>
      </c>
    </row>
    <row r="68" spans="1:4" ht="15.75">
      <c r="A68" s="20" t="str">
        <f>January!A68</f>
        <v>Videos/DVDs/Music</v>
      </c>
      <c r="B68" s="50"/>
      <c r="C68" s="50"/>
      <c r="D68" s="33">
        <f t="shared" ref="D68:D79" si="12">B68-C68</f>
        <v>0</v>
      </c>
    </row>
    <row r="69" spans="1:4" ht="15.75">
      <c r="A69" s="20" t="str">
        <f>January!A69</f>
        <v>Sirius</v>
      </c>
      <c r="B69" s="50"/>
      <c r="C69" s="50"/>
      <c r="D69" s="33">
        <f t="shared" si="12"/>
        <v>0</v>
      </c>
    </row>
    <row r="70" spans="1:4" ht="15.75">
      <c r="A70" s="20" t="str">
        <f>January!A70</f>
        <v>Netflix</v>
      </c>
      <c r="B70" s="50"/>
      <c r="C70" s="50"/>
      <c r="D70" s="33">
        <f t="shared" si="12"/>
        <v>0</v>
      </c>
    </row>
    <row r="71" spans="1:4" ht="15.75">
      <c r="A71" s="20" t="str">
        <f>January!A71</f>
        <v>Cell Phone</v>
      </c>
      <c r="B71" s="50"/>
      <c r="C71" s="50"/>
      <c r="D71" s="33">
        <f t="shared" si="12"/>
        <v>0</v>
      </c>
    </row>
    <row r="72" spans="1:4" ht="15.75">
      <c r="A72" s="20" t="str">
        <f>January!A72</f>
        <v>Movies/Theater</v>
      </c>
      <c r="B72" s="50"/>
      <c r="C72" s="50"/>
      <c r="D72" s="33">
        <f t="shared" si="12"/>
        <v>0</v>
      </c>
    </row>
    <row r="73" spans="1:4" ht="15.75">
      <c r="A73" s="20" t="str">
        <f>January!A73</f>
        <v>Concerts/Plays</v>
      </c>
      <c r="B73" s="50"/>
      <c r="C73" s="50"/>
      <c r="D73" s="33">
        <f t="shared" si="12"/>
        <v>0</v>
      </c>
    </row>
    <row r="74" spans="1:4" ht="15.75">
      <c r="A74" s="20" t="str">
        <f>January!A74</f>
        <v>Books</v>
      </c>
      <c r="B74" s="50"/>
      <c r="C74" s="50"/>
      <c r="D74" s="33">
        <f t="shared" si="12"/>
        <v>0</v>
      </c>
    </row>
    <row r="75" spans="1:4" ht="15.75">
      <c r="A75" s="20" t="str">
        <f>January!A75</f>
        <v>Hobbies</v>
      </c>
      <c r="B75" s="50"/>
      <c r="C75" s="50"/>
      <c r="D75" s="33">
        <f t="shared" si="12"/>
        <v>0</v>
      </c>
    </row>
    <row r="76" spans="1:4" ht="15.75">
      <c r="A76" s="20" t="str">
        <f>January!A76</f>
        <v>Sports</v>
      </c>
      <c r="B76" s="50"/>
      <c r="C76" s="50"/>
      <c r="D76" s="33">
        <f t="shared" si="12"/>
        <v>0</v>
      </c>
    </row>
    <row r="77" spans="1:4" ht="15.75">
      <c r="A77" s="20" t="str">
        <f>January!A77</f>
        <v>Outdoor Recreation</v>
      </c>
      <c r="B77" s="50"/>
      <c r="C77" s="50"/>
      <c r="D77" s="33">
        <f t="shared" si="12"/>
        <v>0</v>
      </c>
    </row>
    <row r="78" spans="1:4" ht="15.75">
      <c r="A78" s="20" t="str">
        <f>January!A78</f>
        <v>Toys/Gadgets</v>
      </c>
      <c r="B78" s="50"/>
      <c r="C78" s="50"/>
      <c r="D78" s="33">
        <f t="shared" si="12"/>
        <v>0</v>
      </c>
    </row>
    <row r="79" spans="1:4" ht="15.75">
      <c r="A79" s="20" t="str">
        <f>January!A79</f>
        <v>Subscriptions</v>
      </c>
      <c r="B79" s="50"/>
      <c r="C79" s="50"/>
      <c r="D79" s="33">
        <f t="shared" si="12"/>
        <v>0</v>
      </c>
    </row>
    <row r="80" spans="1:4" ht="15.75">
      <c r="A80" s="65" t="str">
        <f>January!A80</f>
        <v>Open</v>
      </c>
      <c r="B80" s="51"/>
      <c r="C80" s="51"/>
      <c r="D80" s="35">
        <f>B80-C80</f>
        <v>0</v>
      </c>
    </row>
    <row r="81" spans="1:4" ht="15.75">
      <c r="A81" s="18" t="s">
        <v>54</v>
      </c>
      <c r="B81" s="37">
        <f t="shared" ref="B81:D81" si="13">SUM(B68:B80)</f>
        <v>0</v>
      </c>
      <c r="C81" s="37">
        <f t="shared" si="13"/>
        <v>0</v>
      </c>
      <c r="D81" s="39">
        <f t="shared" si="13"/>
        <v>0</v>
      </c>
    </row>
    <row r="83" spans="1:4" ht="15.75">
      <c r="A83" s="45" t="s">
        <v>2</v>
      </c>
      <c r="B83" s="46" t="s">
        <v>8</v>
      </c>
      <c r="C83" s="46" t="s">
        <v>9</v>
      </c>
      <c r="D83" s="46" t="s">
        <v>10</v>
      </c>
    </row>
    <row r="84" spans="1:4">
      <c r="A84" t="str">
        <f>January!A84</f>
        <v>Open</v>
      </c>
      <c r="B84" s="50"/>
      <c r="C84" s="50"/>
      <c r="D84" s="33">
        <f t="shared" ref="D84:D88" si="14">B84-C84</f>
        <v>0</v>
      </c>
    </row>
    <row r="85" spans="1:4">
      <c r="A85" t="str">
        <f>January!A85</f>
        <v>Open</v>
      </c>
      <c r="B85" s="50"/>
      <c r="C85" s="50"/>
      <c r="D85" s="33">
        <f t="shared" si="14"/>
        <v>0</v>
      </c>
    </row>
    <row r="86" spans="1:4">
      <c r="A86" t="str">
        <f>January!A86</f>
        <v>Open</v>
      </c>
      <c r="B86" s="50"/>
      <c r="C86" s="50"/>
      <c r="D86" s="33">
        <f t="shared" si="14"/>
        <v>0</v>
      </c>
    </row>
    <row r="87" spans="1:4">
      <c r="A87" t="str">
        <f>January!A87</f>
        <v>Open</v>
      </c>
      <c r="B87" s="50"/>
      <c r="C87" s="50"/>
      <c r="D87" s="33">
        <f t="shared" si="14"/>
        <v>0</v>
      </c>
    </row>
    <row r="88" spans="1:4">
      <c r="A88" t="str">
        <f>January!A88</f>
        <v>Open</v>
      </c>
      <c r="B88" s="50"/>
      <c r="C88" s="50"/>
      <c r="D88" s="33">
        <f t="shared" si="14"/>
        <v>0</v>
      </c>
    </row>
    <row r="89" spans="1:4">
      <c r="A89" s="63" t="str">
        <f>January!A89</f>
        <v>Open</v>
      </c>
      <c r="B89" s="51"/>
      <c r="C89" s="51"/>
      <c r="D89" s="35">
        <f>B89-C89</f>
        <v>0</v>
      </c>
    </row>
    <row r="90" spans="1:4">
      <c r="A90" s="13" t="s">
        <v>56</v>
      </c>
      <c r="B90" s="37">
        <f t="shared" ref="B90:D90" si="15">SUM(B84:B89)</f>
        <v>0</v>
      </c>
      <c r="C90" s="37">
        <f t="shared" si="15"/>
        <v>0</v>
      </c>
      <c r="D90" s="39">
        <f t="shared" si="15"/>
        <v>0</v>
      </c>
    </row>
    <row r="92" spans="1:4" ht="15.75">
      <c r="A92" s="45" t="s">
        <v>70</v>
      </c>
      <c r="B92" s="46" t="s">
        <v>8</v>
      </c>
      <c r="C92" s="46" t="s">
        <v>9</v>
      </c>
      <c r="D92" s="46" t="s">
        <v>10</v>
      </c>
    </row>
    <row r="93" spans="1:4">
      <c r="A93" s="27" t="str">
        <f>January!A93</f>
        <v>Doctor/Dentist</v>
      </c>
      <c r="B93" s="50"/>
      <c r="C93" s="50"/>
      <c r="D93" s="33">
        <f t="shared" ref="D93:D98" si="16">B93-C93</f>
        <v>0</v>
      </c>
    </row>
    <row r="94" spans="1:4">
      <c r="A94" s="27" t="str">
        <f>January!A94</f>
        <v>Medicine/Drugs</v>
      </c>
      <c r="B94" s="50"/>
      <c r="C94" s="50"/>
      <c r="D94" s="33">
        <f t="shared" si="16"/>
        <v>0</v>
      </c>
    </row>
    <row r="95" spans="1:4">
      <c r="A95" s="27" t="str">
        <f>January!A95</f>
        <v>Health Club Dues</v>
      </c>
      <c r="B95" s="50"/>
      <c r="C95" s="50"/>
      <c r="D95" s="33">
        <f t="shared" si="16"/>
        <v>0</v>
      </c>
    </row>
    <row r="96" spans="1:4">
      <c r="A96" s="27" t="str">
        <f>January!A96</f>
        <v>Other</v>
      </c>
      <c r="B96" s="50"/>
      <c r="C96" s="50"/>
      <c r="D96" s="33">
        <f t="shared" si="16"/>
        <v>0</v>
      </c>
    </row>
    <row r="97" spans="1:4">
      <c r="A97" s="27" t="str">
        <f>January!A97</f>
        <v>Other</v>
      </c>
      <c r="B97" s="50"/>
      <c r="C97" s="50"/>
      <c r="D97" s="33">
        <f t="shared" si="16"/>
        <v>0</v>
      </c>
    </row>
    <row r="98" spans="1:4">
      <c r="A98" s="27" t="str">
        <f>January!A98</f>
        <v>Open</v>
      </c>
      <c r="B98" s="50"/>
      <c r="C98" s="50"/>
      <c r="D98" s="33">
        <f t="shared" si="16"/>
        <v>0</v>
      </c>
    </row>
    <row r="99" spans="1:4">
      <c r="A99" s="64" t="str">
        <f>January!A99</f>
        <v>Open</v>
      </c>
      <c r="B99" s="51"/>
      <c r="C99" s="51"/>
      <c r="D99" s="35">
        <f>B99-C99</f>
        <v>0</v>
      </c>
    </row>
    <row r="100" spans="1:4">
      <c r="A100" s="30" t="s">
        <v>74</v>
      </c>
      <c r="B100" s="37">
        <f t="shared" ref="B100:D100" si="17">SUM(B93:B99)</f>
        <v>0</v>
      </c>
      <c r="C100" s="37">
        <f t="shared" si="17"/>
        <v>0</v>
      </c>
      <c r="D100" s="39">
        <f t="shared" si="17"/>
        <v>0</v>
      </c>
    </row>
    <row r="102" spans="1:4" ht="15.75">
      <c r="A102" s="48" t="s">
        <v>75</v>
      </c>
      <c r="B102" s="46" t="s">
        <v>8</v>
      </c>
      <c r="C102" s="46" t="s">
        <v>9</v>
      </c>
      <c r="D102" s="46" t="s">
        <v>10</v>
      </c>
    </row>
    <row r="103" spans="1:4">
      <c r="A103" s="28" t="str">
        <f>January!A103</f>
        <v>Open</v>
      </c>
      <c r="B103" s="50"/>
      <c r="C103" s="50"/>
      <c r="D103" s="33">
        <f t="shared" ref="D103:D107" si="18">B103-C103</f>
        <v>0</v>
      </c>
    </row>
    <row r="104" spans="1:4">
      <c r="A104" s="28" t="str">
        <f>January!A104</f>
        <v>Open</v>
      </c>
      <c r="B104" s="50"/>
      <c r="C104" s="50"/>
      <c r="D104" s="33">
        <f t="shared" si="18"/>
        <v>0</v>
      </c>
    </row>
    <row r="105" spans="1:4">
      <c r="A105" s="28" t="str">
        <f>January!A105</f>
        <v>Open</v>
      </c>
      <c r="B105" s="50"/>
      <c r="C105" s="50"/>
      <c r="D105" s="33">
        <f t="shared" si="18"/>
        <v>0</v>
      </c>
    </row>
    <row r="106" spans="1:4">
      <c r="A106" s="28" t="str">
        <f>January!A106</f>
        <v>Other</v>
      </c>
      <c r="B106" s="50"/>
      <c r="C106" s="50"/>
      <c r="D106" s="33">
        <f t="shared" si="18"/>
        <v>0</v>
      </c>
    </row>
    <row r="107" spans="1:4">
      <c r="A107" s="28" t="str">
        <f>January!A107</f>
        <v>Other</v>
      </c>
      <c r="B107" s="50"/>
      <c r="C107" s="50"/>
      <c r="D107" s="33">
        <f t="shared" si="18"/>
        <v>0</v>
      </c>
    </row>
    <row r="108" spans="1:4">
      <c r="A108" s="62" t="str">
        <f>January!A108</f>
        <v>Other</v>
      </c>
      <c r="B108" s="51"/>
      <c r="C108" s="51"/>
      <c r="D108" s="35">
        <f>B108-C108</f>
        <v>0</v>
      </c>
    </row>
    <row r="109" spans="1:4">
      <c r="A109" s="30" t="s">
        <v>76</v>
      </c>
      <c r="B109" s="37">
        <f t="shared" ref="B109:D109" si="19">SUM(B103:B108)</f>
        <v>0</v>
      </c>
      <c r="C109" s="37">
        <f t="shared" si="19"/>
        <v>0</v>
      </c>
      <c r="D109" s="39">
        <f t="shared" si="19"/>
        <v>0</v>
      </c>
    </row>
    <row r="110" spans="1:4">
      <c r="B110" s="38"/>
      <c r="C110" s="38"/>
      <c r="D110" s="38"/>
    </row>
    <row r="111" spans="1:4" ht="15.75">
      <c r="A111" s="45" t="s">
        <v>5</v>
      </c>
      <c r="B111" s="46" t="s">
        <v>8</v>
      </c>
      <c r="C111" s="46" t="s">
        <v>9</v>
      </c>
      <c r="D111" s="46" t="s">
        <v>10</v>
      </c>
    </row>
    <row r="112" spans="1:4">
      <c r="A112" t="str">
        <f>January!A112</f>
        <v>Bank Fees</v>
      </c>
      <c r="B112" s="50"/>
      <c r="C112" s="50"/>
      <c r="D112" s="33">
        <f t="shared" ref="D112:D118" si="20">B112-C112</f>
        <v>0</v>
      </c>
    </row>
    <row r="113" spans="1:4">
      <c r="A113" t="str">
        <f>January!A113</f>
        <v>Charity</v>
      </c>
      <c r="B113" s="50"/>
      <c r="C113" s="50"/>
      <c r="D113" s="33">
        <f t="shared" si="20"/>
        <v>0</v>
      </c>
    </row>
    <row r="114" spans="1:4">
      <c r="A114" t="str">
        <f>January!A114</f>
        <v>Open</v>
      </c>
      <c r="B114" s="50"/>
      <c r="C114" s="50"/>
      <c r="D114" s="33">
        <f t="shared" si="20"/>
        <v>0</v>
      </c>
    </row>
    <row r="115" spans="1:4">
      <c r="A115" t="str">
        <f>January!A115</f>
        <v>Open</v>
      </c>
      <c r="B115" s="50"/>
      <c r="C115" s="50"/>
      <c r="D115" s="33">
        <f t="shared" si="20"/>
        <v>0</v>
      </c>
    </row>
    <row r="116" spans="1:4">
      <c r="A116" t="str">
        <f>January!A116</f>
        <v>Open</v>
      </c>
      <c r="B116" s="50"/>
      <c r="C116" s="50"/>
      <c r="D116" s="33">
        <f t="shared" si="20"/>
        <v>0</v>
      </c>
    </row>
    <row r="117" spans="1:4">
      <c r="A117" t="str">
        <f>January!A117</f>
        <v>Open</v>
      </c>
      <c r="B117" s="50"/>
      <c r="C117" s="50"/>
      <c r="D117" s="33">
        <f t="shared" si="20"/>
        <v>0</v>
      </c>
    </row>
    <row r="118" spans="1:4">
      <c r="A118" t="str">
        <f>January!A118</f>
        <v>Open</v>
      </c>
      <c r="B118" s="50"/>
      <c r="C118" s="50"/>
      <c r="D118" s="33">
        <f t="shared" si="20"/>
        <v>0</v>
      </c>
    </row>
    <row r="119" spans="1:4">
      <c r="A119" s="63" t="str">
        <f>January!A119</f>
        <v>Open</v>
      </c>
      <c r="B119" s="51"/>
      <c r="C119" s="51"/>
      <c r="D119" s="35">
        <f>B119-C119</f>
        <v>0</v>
      </c>
    </row>
    <row r="120" spans="1:4">
      <c r="A120" s="13" t="s">
        <v>59</v>
      </c>
      <c r="B120" s="37">
        <f t="shared" ref="B120:D120" si="21">SUM(B112:B119)</f>
        <v>0</v>
      </c>
      <c r="C120" s="37">
        <f t="shared" si="21"/>
        <v>0</v>
      </c>
      <c r="D120" s="39">
        <f t="shared" si="21"/>
        <v>0</v>
      </c>
    </row>
    <row r="122" spans="1:4" ht="15.75">
      <c r="A122" s="42" t="s">
        <v>7</v>
      </c>
      <c r="B122" s="43" t="s">
        <v>8</v>
      </c>
      <c r="C122" s="43" t="s">
        <v>9</v>
      </c>
      <c r="D122" s="43" t="s">
        <v>10</v>
      </c>
    </row>
    <row r="123" spans="1:4">
      <c r="A123" t="str">
        <f>January!A123</f>
        <v>Open</v>
      </c>
      <c r="B123" s="50"/>
      <c r="C123" s="50"/>
      <c r="D123" s="33">
        <f t="shared" ref="D123:D130" si="22">B123-C123</f>
        <v>0</v>
      </c>
    </row>
    <row r="124" spans="1:4">
      <c r="A124" t="str">
        <f>January!A124</f>
        <v>Open</v>
      </c>
      <c r="B124" s="50"/>
      <c r="C124" s="50"/>
      <c r="D124" s="33">
        <f t="shared" si="22"/>
        <v>0</v>
      </c>
    </row>
    <row r="125" spans="1:4">
      <c r="A125" t="str">
        <f>January!A125</f>
        <v>Open</v>
      </c>
      <c r="B125" s="50"/>
      <c r="C125" s="50"/>
      <c r="D125" s="33">
        <f t="shared" si="22"/>
        <v>0</v>
      </c>
    </row>
    <row r="126" spans="1:4">
      <c r="A126" t="str">
        <f>January!A126</f>
        <v>Open</v>
      </c>
      <c r="B126" s="50"/>
      <c r="C126" s="50"/>
      <c r="D126" s="33">
        <f t="shared" si="22"/>
        <v>0</v>
      </c>
    </row>
    <row r="127" spans="1:4">
      <c r="A127" t="str">
        <f>January!A127</f>
        <v>Open</v>
      </c>
      <c r="B127" s="50"/>
      <c r="C127" s="50"/>
      <c r="D127" s="33">
        <f t="shared" si="22"/>
        <v>0</v>
      </c>
    </row>
    <row r="128" spans="1:4">
      <c r="A128" t="str">
        <f>January!A128</f>
        <v>Open</v>
      </c>
      <c r="B128" s="50"/>
      <c r="C128" s="50"/>
      <c r="D128" s="33">
        <f t="shared" si="22"/>
        <v>0</v>
      </c>
    </row>
    <row r="129" spans="1:4">
      <c r="A129" t="str">
        <f>January!A129</f>
        <v>Open</v>
      </c>
      <c r="B129" s="50"/>
      <c r="C129" s="50"/>
      <c r="D129" s="33">
        <f t="shared" si="22"/>
        <v>0</v>
      </c>
    </row>
    <row r="130" spans="1:4">
      <c r="A130" t="str">
        <f>January!A130</f>
        <v>Open</v>
      </c>
      <c r="B130" s="50"/>
      <c r="C130" s="50"/>
      <c r="D130" s="33">
        <f t="shared" si="22"/>
        <v>0</v>
      </c>
    </row>
    <row r="131" spans="1:4">
      <c r="A131" s="63" t="str">
        <f>January!A131</f>
        <v>Open</v>
      </c>
      <c r="B131" s="51"/>
      <c r="C131" s="51"/>
      <c r="D131" s="35">
        <f>B131-C131</f>
        <v>0</v>
      </c>
    </row>
    <row r="132" spans="1:4">
      <c r="A132" s="13" t="s">
        <v>65</v>
      </c>
      <c r="B132" s="37">
        <f t="shared" ref="B132:D132" si="23">SUM(B123:B131)</f>
        <v>0</v>
      </c>
      <c r="C132" s="37">
        <f t="shared" si="23"/>
        <v>0</v>
      </c>
      <c r="D132" s="39">
        <f t="shared" si="23"/>
        <v>0</v>
      </c>
    </row>
  </sheetData>
  <mergeCells count="1">
    <mergeCell ref="G13:J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32"/>
  <sheetViews>
    <sheetView showGridLines="0" workbookViewId="0"/>
  </sheetViews>
  <sheetFormatPr defaultRowHeight="15"/>
  <cols>
    <col min="1" max="1" width="23.5703125" bestFit="1" customWidth="1"/>
    <col min="2" max="3" width="9.140625" style="36"/>
    <col min="4" max="4" width="11" style="36" bestFit="1" customWidth="1"/>
    <col min="7" max="7" width="28.42578125" bestFit="1" customWidth="1"/>
    <col min="8" max="9" width="9.5703125" bestFit="1" customWidth="1"/>
    <col min="10" max="10" width="10.5703125" bestFit="1" customWidth="1"/>
  </cols>
  <sheetData>
    <row r="1" spans="1:10" ht="26.25">
      <c r="A1" s="22" t="s">
        <v>60</v>
      </c>
    </row>
    <row r="4" spans="1:10" ht="15.75">
      <c r="A4" s="42" t="s">
        <v>6</v>
      </c>
      <c r="B4" s="43" t="s">
        <v>8</v>
      </c>
      <c r="C4" s="43" t="s">
        <v>9</v>
      </c>
      <c r="D4" s="43" t="s">
        <v>10</v>
      </c>
      <c r="G4" s="44" t="s">
        <v>66</v>
      </c>
      <c r="H4" s="23"/>
      <c r="I4" s="23"/>
      <c r="J4" s="23"/>
    </row>
    <row r="5" spans="1:10" ht="15.75">
      <c r="A5" s="19" t="str">
        <f>January!A5</f>
        <v>Salary</v>
      </c>
      <c r="B5" s="50"/>
      <c r="C5" s="50"/>
      <c r="D5" s="49">
        <f>C5-B5</f>
        <v>0</v>
      </c>
      <c r="H5" s="24" t="s">
        <v>8</v>
      </c>
      <c r="I5" s="24" t="s">
        <v>9</v>
      </c>
      <c r="J5" s="24" t="s">
        <v>10</v>
      </c>
    </row>
    <row r="6" spans="1:10" ht="15.75">
      <c r="A6" s="19" t="str">
        <f>January!A6</f>
        <v>Bonus</v>
      </c>
      <c r="B6" s="50"/>
      <c r="C6" s="50"/>
      <c r="D6" s="33">
        <f t="shared" ref="D6:D12" si="0">C6-B6</f>
        <v>0</v>
      </c>
      <c r="G6" s="25" t="s">
        <v>67</v>
      </c>
      <c r="H6" s="33">
        <f>B14</f>
        <v>0</v>
      </c>
      <c r="I6" s="33">
        <f>C14</f>
        <v>0</v>
      </c>
      <c r="J6" s="33">
        <f>I6-H6</f>
        <v>0</v>
      </c>
    </row>
    <row r="7" spans="1:10" ht="15.75">
      <c r="A7" s="19" t="str">
        <f>January!A7</f>
        <v>Open</v>
      </c>
      <c r="B7" s="50"/>
      <c r="C7" s="50"/>
      <c r="D7" s="33">
        <f t="shared" si="0"/>
        <v>0</v>
      </c>
      <c r="G7" s="25" t="s">
        <v>77</v>
      </c>
      <c r="H7" s="33">
        <f>B132</f>
        <v>0</v>
      </c>
      <c r="I7" s="33">
        <f>C132</f>
        <v>0</v>
      </c>
      <c r="J7" s="33">
        <f>I7-H7</f>
        <v>0</v>
      </c>
    </row>
    <row r="8" spans="1:10" ht="16.5" thickBot="1">
      <c r="A8" s="19" t="str">
        <f>January!A8</f>
        <v>Open</v>
      </c>
      <c r="B8" s="50"/>
      <c r="C8" s="50"/>
      <c r="D8" s="33">
        <f t="shared" si="0"/>
        <v>0</v>
      </c>
      <c r="G8" s="25" t="s">
        <v>68</v>
      </c>
      <c r="H8" s="40">
        <f>B29+B40+B49+B54+B65+B81+B90+B100+B109+B120</f>
        <v>0</v>
      </c>
      <c r="I8" s="40">
        <f>C29+C40+C49+C54+C65+C81+C90+C100+C109+C120</f>
        <v>0</v>
      </c>
      <c r="J8" s="40">
        <f>H8-I8:I8</f>
        <v>0</v>
      </c>
    </row>
    <row r="9" spans="1:10" ht="16.5" thickTop="1">
      <c r="A9" s="19" t="str">
        <f>January!A9</f>
        <v>Open</v>
      </c>
      <c r="B9" s="50"/>
      <c r="C9" s="50"/>
      <c r="D9" s="33">
        <f t="shared" si="0"/>
        <v>0</v>
      </c>
      <c r="G9" s="26" t="s">
        <v>69</v>
      </c>
      <c r="H9" s="41">
        <f>H6+H7-H8</f>
        <v>0</v>
      </c>
      <c r="I9" s="41">
        <f>I6+I7-I8</f>
        <v>0</v>
      </c>
      <c r="J9" s="41">
        <f>I9-H9</f>
        <v>0</v>
      </c>
    </row>
    <row r="10" spans="1:10" ht="15.75">
      <c r="A10" s="19" t="str">
        <f>January!A10</f>
        <v>Open</v>
      </c>
      <c r="B10" s="50"/>
      <c r="C10" s="50"/>
      <c r="D10" s="33">
        <f t="shared" si="0"/>
        <v>0</v>
      </c>
    </row>
    <row r="11" spans="1:10" ht="15.75">
      <c r="A11" s="19" t="str">
        <f>January!A11</f>
        <v>Open</v>
      </c>
      <c r="B11" s="50"/>
      <c r="C11" s="50"/>
      <c r="D11" s="33">
        <f t="shared" si="0"/>
        <v>0</v>
      </c>
    </row>
    <row r="12" spans="1:10" ht="15.75">
      <c r="A12" s="19" t="str">
        <f>January!A12</f>
        <v xml:space="preserve">Open </v>
      </c>
      <c r="B12" s="50"/>
      <c r="C12" s="50"/>
      <c r="D12" s="33">
        <f t="shared" si="0"/>
        <v>0</v>
      </c>
      <c r="G12" s="52" t="s">
        <v>83</v>
      </c>
      <c r="H12" s="23"/>
      <c r="I12" s="23"/>
      <c r="J12" s="23"/>
    </row>
    <row r="13" spans="1:10" ht="15.75">
      <c r="A13" s="70" t="str">
        <f>January!A13</f>
        <v>Open</v>
      </c>
      <c r="B13" s="51"/>
      <c r="C13" s="51"/>
      <c r="D13" s="35">
        <f>C13-B13</f>
        <v>0</v>
      </c>
      <c r="G13" s="61" t="e">
        <f>I7/I6</f>
        <v>#DIV/0!</v>
      </c>
      <c r="H13" s="61"/>
      <c r="I13" s="61"/>
      <c r="J13" s="61"/>
    </row>
    <row r="14" spans="1:10">
      <c r="A14" s="13" t="s">
        <v>64</v>
      </c>
      <c r="B14" s="37">
        <f>SUM(B5:B13)</f>
        <v>0</v>
      </c>
      <c r="C14" s="37">
        <f t="shared" ref="C14:D14" si="1">SUM(C5:C13)</f>
        <v>0</v>
      </c>
      <c r="D14" s="39">
        <f t="shared" si="1"/>
        <v>0</v>
      </c>
    </row>
    <row r="16" spans="1:10" ht="15.75">
      <c r="A16" s="45" t="s">
        <v>0</v>
      </c>
      <c r="B16" s="46" t="s">
        <v>8</v>
      </c>
      <c r="C16" s="46" t="s">
        <v>9</v>
      </c>
      <c r="D16" s="46" t="s">
        <v>10</v>
      </c>
    </row>
    <row r="17" spans="1:4">
      <c r="A17" s="1" t="str">
        <f>January!A17</f>
        <v>Mortgage/Rent</v>
      </c>
      <c r="B17" s="50"/>
      <c r="C17" s="50"/>
      <c r="D17" s="33">
        <f>B17-C17</f>
        <v>0</v>
      </c>
    </row>
    <row r="18" spans="1:4">
      <c r="A18" s="1" t="str">
        <f>January!A18</f>
        <v>Gas/Oil</v>
      </c>
      <c r="B18" s="50"/>
      <c r="C18" s="50"/>
      <c r="D18" s="33">
        <f t="shared" ref="D18:D27" si="2">B18-C18</f>
        <v>0</v>
      </c>
    </row>
    <row r="19" spans="1:4">
      <c r="A19" s="1" t="str">
        <f>January!A19</f>
        <v>Sewer</v>
      </c>
      <c r="B19" s="50"/>
      <c r="C19" s="50"/>
      <c r="D19" s="33">
        <f t="shared" si="2"/>
        <v>0</v>
      </c>
    </row>
    <row r="20" spans="1:4">
      <c r="A20" s="1" t="str">
        <f>January!A20</f>
        <v>Water</v>
      </c>
      <c r="B20" s="50"/>
      <c r="C20" s="50"/>
      <c r="D20" s="33">
        <f t="shared" si="2"/>
        <v>0</v>
      </c>
    </row>
    <row r="21" spans="1:4">
      <c r="A21" s="1" t="str">
        <f>January!A21</f>
        <v>Lawn/Garden</v>
      </c>
      <c r="B21" s="50"/>
      <c r="C21" s="50"/>
      <c r="D21" s="33">
        <f t="shared" si="2"/>
        <v>0</v>
      </c>
    </row>
    <row r="22" spans="1:4">
      <c r="A22" s="1" t="str">
        <f>January!A22</f>
        <v>Home Supplies</v>
      </c>
      <c r="B22" s="50"/>
      <c r="C22" s="50"/>
      <c r="D22" s="33">
        <f t="shared" si="2"/>
        <v>0</v>
      </c>
    </row>
    <row r="23" spans="1:4">
      <c r="A23" s="1" t="str">
        <f>January!A23</f>
        <v>Maintenance</v>
      </c>
      <c r="B23" s="50"/>
      <c r="C23" s="50"/>
      <c r="D23" s="33">
        <f t="shared" si="2"/>
        <v>0</v>
      </c>
    </row>
    <row r="24" spans="1:4">
      <c r="A24" s="1" t="str">
        <f>January!A24</f>
        <v>Improvements</v>
      </c>
      <c r="B24" s="50"/>
      <c r="C24" s="50"/>
      <c r="D24" s="33">
        <f t="shared" si="2"/>
        <v>0</v>
      </c>
    </row>
    <row r="25" spans="1:4">
      <c r="A25" s="1" t="str">
        <f>January!A25</f>
        <v>HOA Fee</v>
      </c>
      <c r="B25" s="50"/>
      <c r="C25" s="50"/>
      <c r="D25" s="33">
        <f t="shared" si="2"/>
        <v>0</v>
      </c>
    </row>
    <row r="26" spans="1:4">
      <c r="A26" s="1" t="str">
        <f>January!A26</f>
        <v>Open</v>
      </c>
      <c r="B26" s="50"/>
      <c r="C26" s="50"/>
      <c r="D26" s="33">
        <f t="shared" si="2"/>
        <v>0</v>
      </c>
    </row>
    <row r="27" spans="1:4">
      <c r="A27" s="1" t="str">
        <f>January!A27</f>
        <v>Open</v>
      </c>
      <c r="B27" s="50"/>
      <c r="C27" s="50"/>
      <c r="D27" s="33">
        <f t="shared" si="2"/>
        <v>0</v>
      </c>
    </row>
    <row r="28" spans="1:4">
      <c r="A28" s="69" t="str">
        <f>January!A28</f>
        <v>Open</v>
      </c>
      <c r="B28" s="51"/>
      <c r="C28" s="51"/>
      <c r="D28" s="35">
        <f>B28-C28</f>
        <v>0</v>
      </c>
    </row>
    <row r="29" spans="1:4">
      <c r="A29" s="4" t="s">
        <v>21</v>
      </c>
      <c r="B29" s="37">
        <f>SUM(B17:B28)</f>
        <v>0</v>
      </c>
      <c r="C29" s="37">
        <f t="shared" ref="C29" si="3">SUM(C17:C28)</f>
        <v>0</v>
      </c>
      <c r="D29" s="39">
        <f>SUM(D17:D28)</f>
        <v>0</v>
      </c>
    </row>
    <row r="31" spans="1:4" ht="15.75">
      <c r="A31" s="45" t="s">
        <v>3</v>
      </c>
      <c r="B31" s="46" t="s">
        <v>8</v>
      </c>
      <c r="C31" s="46" t="s">
        <v>9</v>
      </c>
      <c r="D31" s="46" t="s">
        <v>10</v>
      </c>
    </row>
    <row r="32" spans="1:4" ht="15.75">
      <c r="A32" s="7" t="str">
        <f>January!A32</f>
        <v>Vehicle Payments</v>
      </c>
      <c r="B32" s="50"/>
      <c r="C32" s="50"/>
      <c r="D32" s="33">
        <f t="shared" ref="D32:D38" si="4">B32-C32</f>
        <v>0</v>
      </c>
    </row>
    <row r="33" spans="1:4" ht="15.75">
      <c r="A33" s="7" t="str">
        <f>January!A33</f>
        <v>Fuel</v>
      </c>
      <c r="B33" s="50"/>
      <c r="C33" s="50"/>
      <c r="D33" s="33">
        <f t="shared" si="4"/>
        <v>0</v>
      </c>
    </row>
    <row r="34" spans="1:4" ht="15.75">
      <c r="A34" s="7" t="str">
        <f>January!A34</f>
        <v>Bus/Taxi/Train Fare/Tolls</v>
      </c>
      <c r="B34" s="50"/>
      <c r="C34" s="50"/>
      <c r="D34" s="33">
        <f t="shared" si="4"/>
        <v>0</v>
      </c>
    </row>
    <row r="35" spans="1:4" ht="15.75">
      <c r="A35" s="7" t="str">
        <f>January!A35</f>
        <v>Repairs</v>
      </c>
      <c r="B35" s="50"/>
      <c r="C35" s="50"/>
      <c r="D35" s="33">
        <f t="shared" si="4"/>
        <v>0</v>
      </c>
    </row>
    <row r="36" spans="1:4" ht="15.75">
      <c r="A36" s="7" t="str">
        <f>January!A36</f>
        <v>Registration/License</v>
      </c>
      <c r="B36" s="50"/>
      <c r="C36" s="50"/>
      <c r="D36" s="33">
        <f t="shared" si="4"/>
        <v>0</v>
      </c>
    </row>
    <row r="37" spans="1:4" ht="15.75">
      <c r="A37" s="7" t="str">
        <f>January!A37</f>
        <v>Other</v>
      </c>
      <c r="B37" s="50"/>
      <c r="C37" s="50"/>
      <c r="D37" s="33">
        <f t="shared" si="4"/>
        <v>0</v>
      </c>
    </row>
    <row r="38" spans="1:4" ht="15.75">
      <c r="A38" s="7" t="str">
        <f>January!A38</f>
        <v>Open</v>
      </c>
      <c r="B38" s="50"/>
      <c r="C38" s="50"/>
      <c r="D38" s="33">
        <f t="shared" si="4"/>
        <v>0</v>
      </c>
    </row>
    <row r="39" spans="1:4" ht="15.75">
      <c r="A39" s="68" t="str">
        <f>January!A39</f>
        <v>Open</v>
      </c>
      <c r="B39" s="51"/>
      <c r="C39" s="51"/>
      <c r="D39" s="35">
        <f>B39-C39</f>
        <v>0</v>
      </c>
    </row>
    <row r="40" spans="1:4" ht="15.75">
      <c r="A40" s="9" t="s">
        <v>28</v>
      </c>
      <c r="B40" s="37">
        <f t="shared" ref="B40:D40" si="5">SUM(B32:B39)</f>
        <v>0</v>
      </c>
      <c r="C40" s="37">
        <f t="shared" si="5"/>
        <v>0</v>
      </c>
      <c r="D40" s="39">
        <f t="shared" si="5"/>
        <v>0</v>
      </c>
    </row>
    <row r="42" spans="1:4" ht="15.75">
      <c r="A42" s="45" t="s">
        <v>29</v>
      </c>
      <c r="B42" s="46" t="s">
        <v>8</v>
      </c>
      <c r="C42" s="46" t="s">
        <v>9</v>
      </c>
      <c r="D42" s="46" t="s">
        <v>10</v>
      </c>
    </row>
    <row r="43" spans="1:4" ht="15.75">
      <c r="A43" s="11" t="str">
        <f>January!A43</f>
        <v>Auto</v>
      </c>
      <c r="B43" s="50"/>
      <c r="C43" s="50"/>
      <c r="D43" s="33">
        <f t="shared" ref="D43:D47" si="6">B43-C43</f>
        <v>0</v>
      </c>
    </row>
    <row r="44" spans="1:4" ht="15.75">
      <c r="A44" s="11" t="str">
        <f>January!A44</f>
        <v>Health</v>
      </c>
      <c r="B44" s="50"/>
      <c r="C44" s="50"/>
      <c r="D44" s="33">
        <f t="shared" si="6"/>
        <v>0</v>
      </c>
    </row>
    <row r="45" spans="1:4" ht="15.75">
      <c r="A45" s="11" t="str">
        <f>January!A45</f>
        <v>Home/Rental</v>
      </c>
      <c r="B45" s="50"/>
      <c r="C45" s="50"/>
      <c r="D45" s="33">
        <f t="shared" si="6"/>
        <v>0</v>
      </c>
    </row>
    <row r="46" spans="1:4" ht="15.75">
      <c r="A46" s="11" t="str">
        <f>January!A46</f>
        <v>Renters</v>
      </c>
      <c r="B46" s="50"/>
      <c r="C46" s="50"/>
      <c r="D46" s="33">
        <f t="shared" si="6"/>
        <v>0</v>
      </c>
    </row>
    <row r="47" spans="1:4" ht="15.75">
      <c r="A47" s="11" t="str">
        <f>January!A47</f>
        <v>Open</v>
      </c>
      <c r="B47" s="50"/>
      <c r="C47" s="50"/>
      <c r="D47" s="33">
        <f t="shared" si="6"/>
        <v>0</v>
      </c>
    </row>
    <row r="48" spans="1:4" ht="15.75">
      <c r="A48" s="67" t="str">
        <f>January!A48</f>
        <v>Open</v>
      </c>
      <c r="B48" s="51"/>
      <c r="C48" s="51"/>
      <c r="D48" s="35">
        <f>B48-C48</f>
        <v>0</v>
      </c>
    </row>
    <row r="49" spans="1:4" ht="15.75">
      <c r="A49" s="12" t="s">
        <v>34</v>
      </c>
      <c r="B49" s="37">
        <f t="shared" ref="B49:D49" si="7">SUM(B43:B48)</f>
        <v>0</v>
      </c>
      <c r="C49" s="37">
        <f t="shared" si="7"/>
        <v>0</v>
      </c>
      <c r="D49" s="39">
        <f t="shared" si="7"/>
        <v>0</v>
      </c>
    </row>
    <row r="51" spans="1:4" ht="15.75">
      <c r="A51" s="45" t="s">
        <v>1</v>
      </c>
      <c r="B51" s="46" t="s">
        <v>8</v>
      </c>
      <c r="C51" s="46" t="s">
        <v>9</v>
      </c>
      <c r="D51" s="46" t="s">
        <v>10</v>
      </c>
    </row>
    <row r="52" spans="1:4">
      <c r="A52" t="str">
        <f>January!A52</f>
        <v>Groceries</v>
      </c>
      <c r="B52" s="50"/>
      <c r="C52" s="50"/>
      <c r="D52" s="33">
        <f t="shared" ref="D52" si="8">B52-C52</f>
        <v>0</v>
      </c>
    </row>
    <row r="53" spans="1:4">
      <c r="A53" s="63" t="str">
        <f>January!A53</f>
        <v>Dining Out</v>
      </c>
      <c r="B53" s="51"/>
      <c r="C53" s="51"/>
      <c r="D53" s="35">
        <f>B53-C53</f>
        <v>0</v>
      </c>
    </row>
    <row r="54" spans="1:4">
      <c r="A54" s="13" t="s">
        <v>37</v>
      </c>
      <c r="B54" s="37">
        <f t="shared" ref="B54:D54" si="9">SUM(B52:B53)</f>
        <v>0</v>
      </c>
      <c r="C54" s="37">
        <f t="shared" si="9"/>
        <v>0</v>
      </c>
      <c r="D54" s="39">
        <f t="shared" si="9"/>
        <v>0</v>
      </c>
    </row>
    <row r="56" spans="1:4" ht="15.75">
      <c r="A56" s="45" t="s">
        <v>4</v>
      </c>
      <c r="B56" s="46" t="s">
        <v>8</v>
      </c>
      <c r="C56" s="46" t="s">
        <v>9</v>
      </c>
      <c r="D56" s="46" t="s">
        <v>10</v>
      </c>
    </row>
    <row r="57" spans="1:4" ht="15.75">
      <c r="A57" s="14" t="str">
        <f>January!A57</f>
        <v>Personal Supplies</v>
      </c>
      <c r="B57" s="50"/>
      <c r="C57" s="50"/>
      <c r="D57" s="33">
        <f t="shared" ref="D57:D63" si="10">B57-C57</f>
        <v>0</v>
      </c>
    </row>
    <row r="58" spans="1:4" ht="15.75">
      <c r="A58" s="14" t="str">
        <f>January!A58</f>
        <v>Clothing</v>
      </c>
      <c r="B58" s="50"/>
      <c r="C58" s="50"/>
      <c r="D58" s="33">
        <f t="shared" si="10"/>
        <v>0</v>
      </c>
    </row>
    <row r="59" spans="1:4" ht="15.75">
      <c r="A59" s="14" t="str">
        <f>January!A59</f>
        <v>Dry Cleaning</v>
      </c>
      <c r="B59" s="50"/>
      <c r="C59" s="50"/>
      <c r="D59" s="33">
        <f t="shared" si="10"/>
        <v>0</v>
      </c>
    </row>
    <row r="60" spans="1:4" ht="15.75">
      <c r="A60" s="14" t="str">
        <f>January!A60</f>
        <v>Salon/Barber</v>
      </c>
      <c r="B60" s="50"/>
      <c r="C60" s="50"/>
      <c r="D60" s="33">
        <f t="shared" si="10"/>
        <v>0</v>
      </c>
    </row>
    <row r="61" spans="1:4" ht="15.75">
      <c r="A61" s="14" t="str">
        <f>January!A61</f>
        <v>Other</v>
      </c>
      <c r="B61" s="50"/>
      <c r="C61" s="50"/>
      <c r="D61" s="33">
        <f t="shared" si="10"/>
        <v>0</v>
      </c>
    </row>
    <row r="62" spans="1:4" ht="15.75">
      <c r="A62" s="14" t="str">
        <f>January!A62</f>
        <v>Other</v>
      </c>
      <c r="B62" s="50"/>
      <c r="C62" s="50"/>
      <c r="D62" s="33">
        <f t="shared" si="10"/>
        <v>0</v>
      </c>
    </row>
    <row r="63" spans="1:4" ht="15.75">
      <c r="A63" s="14" t="str">
        <f>January!A63</f>
        <v>Open</v>
      </c>
      <c r="B63" s="50"/>
      <c r="C63" s="50"/>
      <c r="D63" s="33">
        <f t="shared" si="10"/>
        <v>0</v>
      </c>
    </row>
    <row r="64" spans="1:4" ht="15.75">
      <c r="A64" s="66" t="str">
        <f>January!A64</f>
        <v>Open</v>
      </c>
      <c r="B64" s="51"/>
      <c r="C64" s="51"/>
      <c r="D64" s="35">
        <f>B64-C64</f>
        <v>0</v>
      </c>
    </row>
    <row r="65" spans="1:4" ht="15.75">
      <c r="A65" s="18" t="s">
        <v>42</v>
      </c>
      <c r="B65" s="37">
        <f t="shared" ref="B65:D65" si="11">SUM(B57:B64)</f>
        <v>0</v>
      </c>
      <c r="C65" s="37">
        <f t="shared" si="11"/>
        <v>0</v>
      </c>
      <c r="D65" s="39">
        <f t="shared" si="11"/>
        <v>0</v>
      </c>
    </row>
    <row r="67" spans="1:4" ht="18">
      <c r="A67" s="47" t="s">
        <v>43</v>
      </c>
      <c r="B67" s="46" t="s">
        <v>8</v>
      </c>
      <c r="C67" s="46" t="s">
        <v>9</v>
      </c>
      <c r="D67" s="46" t="s">
        <v>10</v>
      </c>
    </row>
    <row r="68" spans="1:4" ht="15.75">
      <c r="A68" s="20" t="str">
        <f>January!A68</f>
        <v>Videos/DVDs/Music</v>
      </c>
      <c r="B68" s="50"/>
      <c r="C68" s="50"/>
      <c r="D68" s="33">
        <f t="shared" ref="D68:D79" si="12">B68-C68</f>
        <v>0</v>
      </c>
    </row>
    <row r="69" spans="1:4" ht="15.75">
      <c r="A69" s="20" t="str">
        <f>January!A69</f>
        <v>Sirius</v>
      </c>
      <c r="B69" s="50"/>
      <c r="C69" s="50"/>
      <c r="D69" s="33">
        <f t="shared" si="12"/>
        <v>0</v>
      </c>
    </row>
    <row r="70" spans="1:4" ht="15.75">
      <c r="A70" s="20" t="str">
        <f>January!A70</f>
        <v>Netflix</v>
      </c>
      <c r="B70" s="50"/>
      <c r="C70" s="50"/>
      <c r="D70" s="33">
        <f t="shared" si="12"/>
        <v>0</v>
      </c>
    </row>
    <row r="71" spans="1:4" ht="15.75">
      <c r="A71" s="20" t="str">
        <f>January!A71</f>
        <v>Cell Phone</v>
      </c>
      <c r="B71" s="50"/>
      <c r="C71" s="50"/>
      <c r="D71" s="33">
        <f t="shared" si="12"/>
        <v>0</v>
      </c>
    </row>
    <row r="72" spans="1:4" ht="15.75">
      <c r="A72" s="20" t="str">
        <f>January!A72</f>
        <v>Movies/Theater</v>
      </c>
      <c r="B72" s="50"/>
      <c r="C72" s="50"/>
      <c r="D72" s="33">
        <f t="shared" si="12"/>
        <v>0</v>
      </c>
    </row>
    <row r="73" spans="1:4" ht="15.75">
      <c r="A73" s="20" t="str">
        <f>January!A73</f>
        <v>Concerts/Plays</v>
      </c>
      <c r="B73" s="50"/>
      <c r="C73" s="50"/>
      <c r="D73" s="33">
        <f t="shared" si="12"/>
        <v>0</v>
      </c>
    </row>
    <row r="74" spans="1:4" ht="15.75">
      <c r="A74" s="20" t="str">
        <f>January!A74</f>
        <v>Books</v>
      </c>
      <c r="B74" s="50"/>
      <c r="C74" s="50"/>
      <c r="D74" s="33">
        <f t="shared" si="12"/>
        <v>0</v>
      </c>
    </row>
    <row r="75" spans="1:4" ht="15.75">
      <c r="A75" s="20" t="str">
        <f>January!A75</f>
        <v>Hobbies</v>
      </c>
      <c r="B75" s="50"/>
      <c r="C75" s="50"/>
      <c r="D75" s="33">
        <f t="shared" si="12"/>
        <v>0</v>
      </c>
    </row>
    <row r="76" spans="1:4" ht="15.75">
      <c r="A76" s="20" t="str">
        <f>January!A76</f>
        <v>Sports</v>
      </c>
      <c r="B76" s="50"/>
      <c r="C76" s="50"/>
      <c r="D76" s="33">
        <f t="shared" si="12"/>
        <v>0</v>
      </c>
    </row>
    <row r="77" spans="1:4" ht="15.75">
      <c r="A77" s="20" t="str">
        <f>January!A77</f>
        <v>Outdoor Recreation</v>
      </c>
      <c r="B77" s="50"/>
      <c r="C77" s="50"/>
      <c r="D77" s="33">
        <f t="shared" si="12"/>
        <v>0</v>
      </c>
    </row>
    <row r="78" spans="1:4" ht="15.75">
      <c r="A78" s="20" t="str">
        <f>January!A78</f>
        <v>Toys/Gadgets</v>
      </c>
      <c r="B78" s="50"/>
      <c r="C78" s="50"/>
      <c r="D78" s="33">
        <f t="shared" si="12"/>
        <v>0</v>
      </c>
    </row>
    <row r="79" spans="1:4" ht="15.75">
      <c r="A79" s="20" t="str">
        <f>January!A79</f>
        <v>Subscriptions</v>
      </c>
      <c r="B79" s="50"/>
      <c r="C79" s="50"/>
      <c r="D79" s="33">
        <f t="shared" si="12"/>
        <v>0</v>
      </c>
    </row>
    <row r="80" spans="1:4" ht="15.75">
      <c r="A80" s="65" t="str">
        <f>January!A80</f>
        <v>Open</v>
      </c>
      <c r="B80" s="51"/>
      <c r="C80" s="51"/>
      <c r="D80" s="35">
        <f>B80-C80</f>
        <v>0</v>
      </c>
    </row>
    <row r="81" spans="1:4" ht="15.75">
      <c r="A81" s="18" t="s">
        <v>54</v>
      </c>
      <c r="B81" s="37">
        <f t="shared" ref="B81:D81" si="13">SUM(B68:B80)</f>
        <v>0</v>
      </c>
      <c r="C81" s="37">
        <f t="shared" si="13"/>
        <v>0</v>
      </c>
      <c r="D81" s="39">
        <f t="shared" si="13"/>
        <v>0</v>
      </c>
    </row>
    <row r="83" spans="1:4" ht="15.75">
      <c r="A83" s="45" t="s">
        <v>2</v>
      </c>
      <c r="B83" s="46" t="s">
        <v>8</v>
      </c>
      <c r="C83" s="46" t="s">
        <v>9</v>
      </c>
      <c r="D83" s="46" t="s">
        <v>10</v>
      </c>
    </row>
    <row r="84" spans="1:4">
      <c r="A84" t="str">
        <f>January!A84</f>
        <v>Open</v>
      </c>
      <c r="B84" s="50"/>
      <c r="C84" s="50"/>
      <c r="D84" s="33">
        <f t="shared" ref="D84:D88" si="14">B84-C84</f>
        <v>0</v>
      </c>
    </row>
    <row r="85" spans="1:4">
      <c r="A85" t="str">
        <f>January!A85</f>
        <v>Open</v>
      </c>
      <c r="B85" s="50"/>
      <c r="C85" s="50"/>
      <c r="D85" s="33">
        <f t="shared" si="14"/>
        <v>0</v>
      </c>
    </row>
    <row r="86" spans="1:4">
      <c r="A86" t="str">
        <f>January!A86</f>
        <v>Open</v>
      </c>
      <c r="B86" s="50"/>
      <c r="C86" s="50"/>
      <c r="D86" s="33">
        <f t="shared" si="14"/>
        <v>0</v>
      </c>
    </row>
    <row r="87" spans="1:4">
      <c r="A87" t="str">
        <f>January!A87</f>
        <v>Open</v>
      </c>
      <c r="B87" s="50"/>
      <c r="C87" s="50"/>
      <c r="D87" s="33">
        <f t="shared" si="14"/>
        <v>0</v>
      </c>
    </row>
    <row r="88" spans="1:4">
      <c r="A88" t="str">
        <f>January!A88</f>
        <v>Open</v>
      </c>
      <c r="B88" s="50"/>
      <c r="C88" s="50"/>
      <c r="D88" s="33">
        <f t="shared" si="14"/>
        <v>0</v>
      </c>
    </row>
    <row r="89" spans="1:4">
      <c r="A89" s="63" t="str">
        <f>January!A89</f>
        <v>Open</v>
      </c>
      <c r="B89" s="51"/>
      <c r="C89" s="51"/>
      <c r="D89" s="35">
        <f>B89-C89</f>
        <v>0</v>
      </c>
    </row>
    <row r="90" spans="1:4">
      <c r="A90" s="13" t="s">
        <v>56</v>
      </c>
      <c r="B90" s="37">
        <f t="shared" ref="B90:D90" si="15">SUM(B84:B89)</f>
        <v>0</v>
      </c>
      <c r="C90" s="37">
        <f t="shared" si="15"/>
        <v>0</v>
      </c>
      <c r="D90" s="39">
        <f t="shared" si="15"/>
        <v>0</v>
      </c>
    </row>
    <row r="92" spans="1:4" ht="15.75">
      <c r="A92" s="45" t="s">
        <v>70</v>
      </c>
      <c r="B92" s="46" t="s">
        <v>8</v>
      </c>
      <c r="C92" s="46" t="s">
        <v>9</v>
      </c>
      <c r="D92" s="46" t="s">
        <v>10</v>
      </c>
    </row>
    <row r="93" spans="1:4">
      <c r="A93" s="27" t="str">
        <f>January!A93</f>
        <v>Doctor/Dentist</v>
      </c>
      <c r="B93" s="50"/>
      <c r="C93" s="50"/>
      <c r="D93" s="33">
        <f t="shared" ref="D93:D98" si="16">B93-C93</f>
        <v>0</v>
      </c>
    </row>
    <row r="94" spans="1:4">
      <c r="A94" s="27" t="str">
        <f>January!A94</f>
        <v>Medicine/Drugs</v>
      </c>
      <c r="B94" s="50"/>
      <c r="C94" s="50"/>
      <c r="D94" s="33">
        <f t="shared" si="16"/>
        <v>0</v>
      </c>
    </row>
    <row r="95" spans="1:4">
      <c r="A95" s="27" t="str">
        <f>January!A95</f>
        <v>Health Club Dues</v>
      </c>
      <c r="B95" s="50"/>
      <c r="C95" s="50"/>
      <c r="D95" s="33">
        <f t="shared" si="16"/>
        <v>0</v>
      </c>
    </row>
    <row r="96" spans="1:4">
      <c r="A96" s="27" t="str">
        <f>January!A96</f>
        <v>Other</v>
      </c>
      <c r="B96" s="50"/>
      <c r="C96" s="50"/>
      <c r="D96" s="33">
        <f t="shared" si="16"/>
        <v>0</v>
      </c>
    </row>
    <row r="97" spans="1:4">
      <c r="A97" s="27" t="str">
        <f>January!A97</f>
        <v>Other</v>
      </c>
      <c r="B97" s="50"/>
      <c r="C97" s="50"/>
      <c r="D97" s="33">
        <f t="shared" si="16"/>
        <v>0</v>
      </c>
    </row>
    <row r="98" spans="1:4">
      <c r="A98" s="27" t="str">
        <f>January!A98</f>
        <v>Open</v>
      </c>
      <c r="B98" s="50"/>
      <c r="C98" s="50"/>
      <c r="D98" s="33">
        <f t="shared" si="16"/>
        <v>0</v>
      </c>
    </row>
    <row r="99" spans="1:4">
      <c r="A99" s="64" t="str">
        <f>January!A99</f>
        <v>Open</v>
      </c>
      <c r="B99" s="51"/>
      <c r="C99" s="51"/>
      <c r="D99" s="35">
        <f>B99-C99</f>
        <v>0</v>
      </c>
    </row>
    <row r="100" spans="1:4">
      <c r="A100" s="30" t="s">
        <v>74</v>
      </c>
      <c r="B100" s="37">
        <f t="shared" ref="B100:D100" si="17">SUM(B93:B99)</f>
        <v>0</v>
      </c>
      <c r="C100" s="37">
        <f t="shared" si="17"/>
        <v>0</v>
      </c>
      <c r="D100" s="39">
        <f t="shared" si="17"/>
        <v>0</v>
      </c>
    </row>
    <row r="102" spans="1:4" ht="15.75">
      <c r="A102" s="48" t="s">
        <v>75</v>
      </c>
      <c r="B102" s="46" t="s">
        <v>8</v>
      </c>
      <c r="C102" s="46" t="s">
        <v>9</v>
      </c>
      <c r="D102" s="46" t="s">
        <v>10</v>
      </c>
    </row>
    <row r="103" spans="1:4">
      <c r="A103" s="28" t="str">
        <f>January!A103</f>
        <v>Open</v>
      </c>
      <c r="B103" s="50"/>
      <c r="C103" s="50"/>
      <c r="D103" s="33">
        <f t="shared" ref="D103:D107" si="18">B103-C103</f>
        <v>0</v>
      </c>
    </row>
    <row r="104" spans="1:4">
      <c r="A104" s="28" t="str">
        <f>January!A104</f>
        <v>Open</v>
      </c>
      <c r="B104" s="50"/>
      <c r="C104" s="50"/>
      <c r="D104" s="33">
        <f t="shared" si="18"/>
        <v>0</v>
      </c>
    </row>
    <row r="105" spans="1:4">
      <c r="A105" s="28" t="str">
        <f>January!A105</f>
        <v>Open</v>
      </c>
      <c r="B105" s="50"/>
      <c r="C105" s="50"/>
      <c r="D105" s="33">
        <f t="shared" si="18"/>
        <v>0</v>
      </c>
    </row>
    <row r="106" spans="1:4">
      <c r="A106" s="28" t="str">
        <f>January!A106</f>
        <v>Other</v>
      </c>
      <c r="B106" s="50"/>
      <c r="C106" s="50"/>
      <c r="D106" s="33">
        <f t="shared" si="18"/>
        <v>0</v>
      </c>
    </row>
    <row r="107" spans="1:4">
      <c r="A107" s="28" t="str">
        <f>January!A107</f>
        <v>Other</v>
      </c>
      <c r="B107" s="50"/>
      <c r="C107" s="50"/>
      <c r="D107" s="33">
        <f t="shared" si="18"/>
        <v>0</v>
      </c>
    </row>
    <row r="108" spans="1:4">
      <c r="A108" s="62" t="str">
        <f>January!A108</f>
        <v>Other</v>
      </c>
      <c r="B108" s="51"/>
      <c r="C108" s="51"/>
      <c r="D108" s="35">
        <f>B108-C108</f>
        <v>0</v>
      </c>
    </row>
    <row r="109" spans="1:4">
      <c r="A109" s="30" t="s">
        <v>76</v>
      </c>
      <c r="B109" s="37">
        <f t="shared" ref="B109:D109" si="19">SUM(B103:B108)</f>
        <v>0</v>
      </c>
      <c r="C109" s="37">
        <f t="shared" si="19"/>
        <v>0</v>
      </c>
      <c r="D109" s="39">
        <f t="shared" si="19"/>
        <v>0</v>
      </c>
    </row>
    <row r="110" spans="1:4">
      <c r="B110" s="38"/>
      <c r="C110" s="38"/>
      <c r="D110" s="38"/>
    </row>
    <row r="111" spans="1:4" ht="15.75">
      <c r="A111" s="45" t="s">
        <v>5</v>
      </c>
      <c r="B111" s="46" t="s">
        <v>8</v>
      </c>
      <c r="C111" s="46" t="s">
        <v>9</v>
      </c>
      <c r="D111" s="46" t="s">
        <v>10</v>
      </c>
    </row>
    <row r="112" spans="1:4">
      <c r="A112" t="str">
        <f>January!A112</f>
        <v>Bank Fees</v>
      </c>
      <c r="B112" s="50"/>
      <c r="C112" s="50"/>
      <c r="D112" s="33">
        <f t="shared" ref="D112:D118" si="20">B112-C112</f>
        <v>0</v>
      </c>
    </row>
    <row r="113" spans="1:4">
      <c r="A113" t="str">
        <f>January!A113</f>
        <v>Charity</v>
      </c>
      <c r="B113" s="50"/>
      <c r="C113" s="50"/>
      <c r="D113" s="33">
        <f t="shared" si="20"/>
        <v>0</v>
      </c>
    </row>
    <row r="114" spans="1:4">
      <c r="A114" t="str">
        <f>January!A114</f>
        <v>Open</v>
      </c>
      <c r="B114" s="50"/>
      <c r="C114" s="50"/>
      <c r="D114" s="33">
        <f t="shared" si="20"/>
        <v>0</v>
      </c>
    </row>
    <row r="115" spans="1:4">
      <c r="A115" t="str">
        <f>January!A115</f>
        <v>Open</v>
      </c>
      <c r="B115" s="50"/>
      <c r="C115" s="50"/>
      <c r="D115" s="33">
        <f t="shared" si="20"/>
        <v>0</v>
      </c>
    </row>
    <row r="116" spans="1:4">
      <c r="A116" t="str">
        <f>January!A116</f>
        <v>Open</v>
      </c>
      <c r="B116" s="50"/>
      <c r="C116" s="50"/>
      <c r="D116" s="33">
        <f t="shared" si="20"/>
        <v>0</v>
      </c>
    </row>
    <row r="117" spans="1:4">
      <c r="A117" t="str">
        <f>January!A117</f>
        <v>Open</v>
      </c>
      <c r="B117" s="50"/>
      <c r="C117" s="50"/>
      <c r="D117" s="33">
        <f t="shared" si="20"/>
        <v>0</v>
      </c>
    </row>
    <row r="118" spans="1:4">
      <c r="A118" t="str">
        <f>January!A118</f>
        <v>Open</v>
      </c>
      <c r="B118" s="50"/>
      <c r="C118" s="50"/>
      <c r="D118" s="33">
        <f t="shared" si="20"/>
        <v>0</v>
      </c>
    </row>
    <row r="119" spans="1:4">
      <c r="A119" s="63" t="str">
        <f>January!A119</f>
        <v>Open</v>
      </c>
      <c r="B119" s="51"/>
      <c r="C119" s="51"/>
      <c r="D119" s="35">
        <f>B119-C119</f>
        <v>0</v>
      </c>
    </row>
    <row r="120" spans="1:4">
      <c r="A120" s="13" t="s">
        <v>59</v>
      </c>
      <c r="B120" s="37">
        <f t="shared" ref="B120:D120" si="21">SUM(B112:B119)</f>
        <v>0</v>
      </c>
      <c r="C120" s="37">
        <f t="shared" si="21"/>
        <v>0</v>
      </c>
      <c r="D120" s="39">
        <f t="shared" si="21"/>
        <v>0</v>
      </c>
    </row>
    <row r="122" spans="1:4" ht="15.75">
      <c r="A122" s="42" t="s">
        <v>7</v>
      </c>
      <c r="B122" s="43" t="s">
        <v>8</v>
      </c>
      <c r="C122" s="43" t="s">
        <v>9</v>
      </c>
      <c r="D122" s="43" t="s">
        <v>10</v>
      </c>
    </row>
    <row r="123" spans="1:4">
      <c r="A123" t="str">
        <f>January!A123</f>
        <v>Open</v>
      </c>
      <c r="B123" s="50"/>
      <c r="C123" s="50"/>
      <c r="D123" s="33">
        <f t="shared" ref="D123:D130" si="22">B123-C123</f>
        <v>0</v>
      </c>
    </row>
    <row r="124" spans="1:4">
      <c r="A124" t="str">
        <f>January!A124</f>
        <v>Open</v>
      </c>
      <c r="B124" s="50"/>
      <c r="C124" s="50"/>
      <c r="D124" s="33">
        <f t="shared" si="22"/>
        <v>0</v>
      </c>
    </row>
    <row r="125" spans="1:4">
      <c r="A125" t="str">
        <f>January!A125</f>
        <v>Open</v>
      </c>
      <c r="B125" s="50"/>
      <c r="C125" s="50"/>
      <c r="D125" s="33">
        <f t="shared" si="22"/>
        <v>0</v>
      </c>
    </row>
    <row r="126" spans="1:4">
      <c r="A126" t="str">
        <f>January!A126</f>
        <v>Open</v>
      </c>
      <c r="B126" s="50"/>
      <c r="C126" s="50"/>
      <c r="D126" s="33">
        <f t="shared" si="22"/>
        <v>0</v>
      </c>
    </row>
    <row r="127" spans="1:4">
      <c r="A127" t="str">
        <f>January!A127</f>
        <v>Open</v>
      </c>
      <c r="B127" s="50"/>
      <c r="C127" s="50"/>
      <c r="D127" s="33">
        <f t="shared" si="22"/>
        <v>0</v>
      </c>
    </row>
    <row r="128" spans="1:4">
      <c r="A128" t="str">
        <f>January!A128</f>
        <v>Open</v>
      </c>
      <c r="B128" s="50"/>
      <c r="C128" s="50"/>
      <c r="D128" s="33">
        <f t="shared" si="22"/>
        <v>0</v>
      </c>
    </row>
    <row r="129" spans="1:4">
      <c r="A129" t="str">
        <f>January!A129</f>
        <v>Open</v>
      </c>
      <c r="B129" s="50"/>
      <c r="C129" s="50"/>
      <c r="D129" s="33">
        <f t="shared" si="22"/>
        <v>0</v>
      </c>
    </row>
    <row r="130" spans="1:4">
      <c r="A130" t="str">
        <f>January!A130</f>
        <v>Open</v>
      </c>
      <c r="B130" s="50"/>
      <c r="C130" s="50"/>
      <c r="D130" s="33">
        <f t="shared" si="22"/>
        <v>0</v>
      </c>
    </row>
    <row r="131" spans="1:4">
      <c r="A131" s="63" t="str">
        <f>January!A131</f>
        <v>Open</v>
      </c>
      <c r="B131" s="51"/>
      <c r="C131" s="51"/>
      <c r="D131" s="35">
        <f>B131-C131</f>
        <v>0</v>
      </c>
    </row>
    <row r="132" spans="1:4">
      <c r="A132" s="13" t="s">
        <v>65</v>
      </c>
      <c r="B132" s="37">
        <f t="shared" ref="B132:D132" si="23">SUM(B123:B131)</f>
        <v>0</v>
      </c>
      <c r="C132" s="37">
        <f t="shared" si="23"/>
        <v>0</v>
      </c>
      <c r="D132" s="39">
        <f t="shared" si="23"/>
        <v>0</v>
      </c>
    </row>
  </sheetData>
  <mergeCells count="1">
    <mergeCell ref="G13:J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32"/>
  <sheetViews>
    <sheetView showGridLines="0" workbookViewId="0"/>
  </sheetViews>
  <sheetFormatPr defaultRowHeight="15"/>
  <cols>
    <col min="1" max="1" width="23.5703125" bestFit="1" customWidth="1"/>
    <col min="2" max="3" width="9.140625" style="36"/>
    <col min="4" max="4" width="11" style="36" bestFit="1" customWidth="1"/>
    <col min="7" max="7" width="28.42578125" bestFit="1" customWidth="1"/>
    <col min="8" max="9" width="9.5703125" bestFit="1" customWidth="1"/>
    <col min="10" max="10" width="10.5703125" bestFit="1" customWidth="1"/>
  </cols>
  <sheetData>
    <row r="1" spans="1:10" ht="26.25">
      <c r="A1" s="22" t="s">
        <v>60</v>
      </c>
    </row>
    <row r="4" spans="1:10" ht="15.75">
      <c r="A4" s="42" t="s">
        <v>6</v>
      </c>
      <c r="B4" s="43" t="s">
        <v>8</v>
      </c>
      <c r="C4" s="43" t="s">
        <v>9</v>
      </c>
      <c r="D4" s="43" t="s">
        <v>10</v>
      </c>
      <c r="G4" s="44" t="s">
        <v>66</v>
      </c>
      <c r="H4" s="23"/>
      <c r="I4" s="23"/>
      <c r="J4" s="23"/>
    </row>
    <row r="5" spans="1:10" ht="15.75">
      <c r="A5" s="19" t="str">
        <f>January!A5</f>
        <v>Salary</v>
      </c>
      <c r="B5" s="50"/>
      <c r="C5" s="50"/>
      <c r="D5" s="49">
        <f>C5-B5</f>
        <v>0</v>
      </c>
      <c r="H5" s="24" t="s">
        <v>8</v>
      </c>
      <c r="I5" s="24" t="s">
        <v>9</v>
      </c>
      <c r="J5" s="24" t="s">
        <v>10</v>
      </c>
    </row>
    <row r="6" spans="1:10" ht="15.75">
      <c r="A6" s="19" t="str">
        <f>January!A6</f>
        <v>Bonus</v>
      </c>
      <c r="B6" s="50"/>
      <c r="C6" s="50"/>
      <c r="D6" s="33">
        <f t="shared" ref="D6:D12" si="0">C6-B6</f>
        <v>0</v>
      </c>
      <c r="G6" s="25" t="s">
        <v>67</v>
      </c>
      <c r="H6" s="33">
        <f>B14</f>
        <v>0</v>
      </c>
      <c r="I6" s="33">
        <f>C14</f>
        <v>0</v>
      </c>
      <c r="J6" s="33">
        <f>I6-H6</f>
        <v>0</v>
      </c>
    </row>
    <row r="7" spans="1:10" ht="15.75">
      <c r="A7" s="19" t="str">
        <f>January!A7</f>
        <v>Open</v>
      </c>
      <c r="B7" s="50"/>
      <c r="C7" s="50"/>
      <c r="D7" s="33">
        <f t="shared" si="0"/>
        <v>0</v>
      </c>
      <c r="G7" s="25" t="s">
        <v>77</v>
      </c>
      <c r="H7" s="33">
        <f>B132</f>
        <v>0</v>
      </c>
      <c r="I7" s="33">
        <f>C132</f>
        <v>0</v>
      </c>
      <c r="J7" s="33">
        <f>I7-H7</f>
        <v>0</v>
      </c>
    </row>
    <row r="8" spans="1:10" ht="16.5" thickBot="1">
      <c r="A8" s="19" t="str">
        <f>January!A8</f>
        <v>Open</v>
      </c>
      <c r="B8" s="50"/>
      <c r="C8" s="50"/>
      <c r="D8" s="33">
        <f t="shared" si="0"/>
        <v>0</v>
      </c>
      <c r="G8" s="25" t="s">
        <v>68</v>
      </c>
      <c r="H8" s="40">
        <f>B29+B40+B49+B54+B65+B81+B90+B100+B109+B120</f>
        <v>0</v>
      </c>
      <c r="I8" s="40">
        <f>C29+C40+C49+C54+C65+C81+C90+C100+C109+C120</f>
        <v>0</v>
      </c>
      <c r="J8" s="40">
        <f>H8-I8:I8</f>
        <v>0</v>
      </c>
    </row>
    <row r="9" spans="1:10" ht="16.5" thickTop="1">
      <c r="A9" s="19" t="str">
        <f>January!A9</f>
        <v>Open</v>
      </c>
      <c r="B9" s="50"/>
      <c r="C9" s="50"/>
      <c r="D9" s="33">
        <f t="shared" si="0"/>
        <v>0</v>
      </c>
      <c r="G9" s="26" t="s">
        <v>69</v>
      </c>
      <c r="H9" s="41">
        <f>H6+H7-H8</f>
        <v>0</v>
      </c>
      <c r="I9" s="41">
        <f>I6+I7-I8</f>
        <v>0</v>
      </c>
      <c r="J9" s="41">
        <f>I9-H9</f>
        <v>0</v>
      </c>
    </row>
    <row r="10" spans="1:10" ht="15.75">
      <c r="A10" s="19" t="str">
        <f>January!A10</f>
        <v>Open</v>
      </c>
      <c r="B10" s="50"/>
      <c r="C10" s="50"/>
      <c r="D10" s="33">
        <f t="shared" si="0"/>
        <v>0</v>
      </c>
    </row>
    <row r="11" spans="1:10" ht="15.75">
      <c r="A11" s="19" t="str">
        <f>January!A11</f>
        <v>Open</v>
      </c>
      <c r="B11" s="50"/>
      <c r="C11" s="50"/>
      <c r="D11" s="33">
        <f t="shared" si="0"/>
        <v>0</v>
      </c>
    </row>
    <row r="12" spans="1:10" ht="15.75">
      <c r="A12" s="19" t="str">
        <f>January!A12</f>
        <v xml:space="preserve">Open </v>
      </c>
      <c r="B12" s="50"/>
      <c r="C12" s="50"/>
      <c r="D12" s="33">
        <f t="shared" si="0"/>
        <v>0</v>
      </c>
      <c r="G12" s="52" t="s">
        <v>83</v>
      </c>
      <c r="H12" s="23"/>
      <c r="I12" s="23"/>
      <c r="J12" s="23"/>
    </row>
    <row r="13" spans="1:10" ht="15.75">
      <c r="A13" s="70" t="str">
        <f>January!A13</f>
        <v>Open</v>
      </c>
      <c r="B13" s="51"/>
      <c r="C13" s="51"/>
      <c r="D13" s="35">
        <f>C13-B13</f>
        <v>0</v>
      </c>
      <c r="G13" s="61" t="e">
        <f>I7/I6</f>
        <v>#DIV/0!</v>
      </c>
      <c r="H13" s="61"/>
      <c r="I13" s="61"/>
      <c r="J13" s="61"/>
    </row>
    <row r="14" spans="1:10">
      <c r="A14" s="13" t="s">
        <v>64</v>
      </c>
      <c r="B14" s="37">
        <f>SUM(B5:B13)</f>
        <v>0</v>
      </c>
      <c r="C14" s="37">
        <f t="shared" ref="C14:D14" si="1">SUM(C5:C13)</f>
        <v>0</v>
      </c>
      <c r="D14" s="39">
        <f t="shared" si="1"/>
        <v>0</v>
      </c>
    </row>
    <row r="16" spans="1:10" ht="15.75">
      <c r="A16" s="45" t="s">
        <v>0</v>
      </c>
      <c r="B16" s="46" t="s">
        <v>8</v>
      </c>
      <c r="C16" s="46" t="s">
        <v>9</v>
      </c>
      <c r="D16" s="46" t="s">
        <v>10</v>
      </c>
    </row>
    <row r="17" spans="1:4">
      <c r="A17" s="1" t="str">
        <f>January!A17</f>
        <v>Mortgage/Rent</v>
      </c>
      <c r="B17" s="50"/>
      <c r="C17" s="50"/>
      <c r="D17" s="33">
        <f>B17-C17</f>
        <v>0</v>
      </c>
    </row>
    <row r="18" spans="1:4">
      <c r="A18" s="1" t="str">
        <f>January!A18</f>
        <v>Gas/Oil</v>
      </c>
      <c r="B18" s="50"/>
      <c r="C18" s="50"/>
      <c r="D18" s="33">
        <f t="shared" ref="D18:D27" si="2">B18-C18</f>
        <v>0</v>
      </c>
    </row>
    <row r="19" spans="1:4">
      <c r="A19" s="1" t="str">
        <f>January!A19</f>
        <v>Sewer</v>
      </c>
      <c r="B19" s="50"/>
      <c r="C19" s="50"/>
      <c r="D19" s="33">
        <f t="shared" si="2"/>
        <v>0</v>
      </c>
    </row>
    <row r="20" spans="1:4">
      <c r="A20" s="1" t="str">
        <f>January!A20</f>
        <v>Water</v>
      </c>
      <c r="B20" s="50"/>
      <c r="C20" s="50"/>
      <c r="D20" s="33">
        <f t="shared" si="2"/>
        <v>0</v>
      </c>
    </row>
    <row r="21" spans="1:4">
      <c r="A21" s="1" t="str">
        <f>January!A21</f>
        <v>Lawn/Garden</v>
      </c>
      <c r="B21" s="50"/>
      <c r="C21" s="50"/>
      <c r="D21" s="33">
        <f t="shared" si="2"/>
        <v>0</v>
      </c>
    </row>
    <row r="22" spans="1:4">
      <c r="A22" s="1" t="str">
        <f>January!A22</f>
        <v>Home Supplies</v>
      </c>
      <c r="B22" s="50"/>
      <c r="C22" s="50"/>
      <c r="D22" s="33">
        <f t="shared" si="2"/>
        <v>0</v>
      </c>
    </row>
    <row r="23" spans="1:4">
      <c r="A23" s="1" t="str">
        <f>January!A23</f>
        <v>Maintenance</v>
      </c>
      <c r="B23" s="50"/>
      <c r="C23" s="50"/>
      <c r="D23" s="33">
        <f t="shared" si="2"/>
        <v>0</v>
      </c>
    </row>
    <row r="24" spans="1:4">
      <c r="A24" s="1" t="str">
        <f>January!A24</f>
        <v>Improvements</v>
      </c>
      <c r="B24" s="50"/>
      <c r="C24" s="50"/>
      <c r="D24" s="33">
        <f t="shared" si="2"/>
        <v>0</v>
      </c>
    </row>
    <row r="25" spans="1:4">
      <c r="A25" s="1" t="str">
        <f>January!A25</f>
        <v>HOA Fee</v>
      </c>
      <c r="B25" s="50"/>
      <c r="C25" s="50"/>
      <c r="D25" s="33">
        <f t="shared" si="2"/>
        <v>0</v>
      </c>
    </row>
    <row r="26" spans="1:4">
      <c r="A26" s="1" t="str">
        <f>January!A26</f>
        <v>Open</v>
      </c>
      <c r="B26" s="50"/>
      <c r="C26" s="50"/>
      <c r="D26" s="33">
        <f t="shared" si="2"/>
        <v>0</v>
      </c>
    </row>
    <row r="27" spans="1:4">
      <c r="A27" s="1" t="str">
        <f>January!A27</f>
        <v>Open</v>
      </c>
      <c r="B27" s="50"/>
      <c r="C27" s="50"/>
      <c r="D27" s="33">
        <f t="shared" si="2"/>
        <v>0</v>
      </c>
    </row>
    <row r="28" spans="1:4">
      <c r="A28" s="69" t="str">
        <f>January!A28</f>
        <v>Open</v>
      </c>
      <c r="B28" s="51"/>
      <c r="C28" s="51"/>
      <c r="D28" s="35">
        <f>B28-C28</f>
        <v>0</v>
      </c>
    </row>
    <row r="29" spans="1:4">
      <c r="A29" s="4" t="s">
        <v>21</v>
      </c>
      <c r="B29" s="37">
        <f>SUM(B17:B28)</f>
        <v>0</v>
      </c>
      <c r="C29" s="37">
        <f t="shared" ref="C29" si="3">SUM(C17:C28)</f>
        <v>0</v>
      </c>
      <c r="D29" s="39">
        <f>SUM(D17:D28)</f>
        <v>0</v>
      </c>
    </row>
    <row r="31" spans="1:4" ht="15.75">
      <c r="A31" s="45" t="s">
        <v>3</v>
      </c>
      <c r="B31" s="46" t="s">
        <v>8</v>
      </c>
      <c r="C31" s="46" t="s">
        <v>9</v>
      </c>
      <c r="D31" s="46" t="s">
        <v>10</v>
      </c>
    </row>
    <row r="32" spans="1:4" ht="15.75">
      <c r="A32" s="7" t="str">
        <f>January!A32</f>
        <v>Vehicle Payments</v>
      </c>
      <c r="B32" s="50"/>
      <c r="C32" s="50"/>
      <c r="D32" s="33">
        <f t="shared" ref="D32:D38" si="4">B32-C32</f>
        <v>0</v>
      </c>
    </row>
    <row r="33" spans="1:4" ht="15.75">
      <c r="A33" s="7" t="str">
        <f>January!A33</f>
        <v>Fuel</v>
      </c>
      <c r="B33" s="50"/>
      <c r="C33" s="50"/>
      <c r="D33" s="33">
        <f t="shared" si="4"/>
        <v>0</v>
      </c>
    </row>
    <row r="34" spans="1:4" ht="15.75">
      <c r="A34" s="7" t="str">
        <f>January!A34</f>
        <v>Bus/Taxi/Train Fare/Tolls</v>
      </c>
      <c r="B34" s="50"/>
      <c r="C34" s="50"/>
      <c r="D34" s="33">
        <f t="shared" si="4"/>
        <v>0</v>
      </c>
    </row>
    <row r="35" spans="1:4" ht="15.75">
      <c r="A35" s="7" t="str">
        <f>January!A35</f>
        <v>Repairs</v>
      </c>
      <c r="B35" s="50"/>
      <c r="C35" s="50"/>
      <c r="D35" s="33">
        <f t="shared" si="4"/>
        <v>0</v>
      </c>
    </row>
    <row r="36" spans="1:4" ht="15.75">
      <c r="A36" s="7" t="str">
        <f>January!A36</f>
        <v>Registration/License</v>
      </c>
      <c r="B36" s="50"/>
      <c r="C36" s="50"/>
      <c r="D36" s="33">
        <f t="shared" si="4"/>
        <v>0</v>
      </c>
    </row>
    <row r="37" spans="1:4" ht="15.75">
      <c r="A37" s="7" t="str">
        <f>January!A37</f>
        <v>Other</v>
      </c>
      <c r="B37" s="50"/>
      <c r="C37" s="50"/>
      <c r="D37" s="33">
        <f t="shared" si="4"/>
        <v>0</v>
      </c>
    </row>
    <row r="38" spans="1:4" ht="15.75">
      <c r="A38" s="7" t="str">
        <f>January!A38</f>
        <v>Open</v>
      </c>
      <c r="B38" s="50"/>
      <c r="C38" s="50"/>
      <c r="D38" s="33">
        <f t="shared" si="4"/>
        <v>0</v>
      </c>
    </row>
    <row r="39" spans="1:4" ht="15.75">
      <c r="A39" s="68" t="str">
        <f>January!A39</f>
        <v>Open</v>
      </c>
      <c r="B39" s="51"/>
      <c r="C39" s="51"/>
      <c r="D39" s="35">
        <f>B39-C39</f>
        <v>0</v>
      </c>
    </row>
    <row r="40" spans="1:4" ht="15.75">
      <c r="A40" s="9" t="s">
        <v>28</v>
      </c>
      <c r="B40" s="37">
        <f t="shared" ref="B40:D40" si="5">SUM(B32:B39)</f>
        <v>0</v>
      </c>
      <c r="C40" s="37">
        <f t="shared" si="5"/>
        <v>0</v>
      </c>
      <c r="D40" s="39">
        <f t="shared" si="5"/>
        <v>0</v>
      </c>
    </row>
    <row r="42" spans="1:4" ht="15.75">
      <c r="A42" s="45" t="s">
        <v>29</v>
      </c>
      <c r="B42" s="46" t="s">
        <v>8</v>
      </c>
      <c r="C42" s="46" t="s">
        <v>9</v>
      </c>
      <c r="D42" s="46" t="s">
        <v>10</v>
      </c>
    </row>
    <row r="43" spans="1:4" ht="15.75">
      <c r="A43" s="11" t="str">
        <f>January!A43</f>
        <v>Auto</v>
      </c>
      <c r="B43" s="50"/>
      <c r="C43" s="50"/>
      <c r="D43" s="33">
        <f t="shared" ref="D43:D47" si="6">B43-C43</f>
        <v>0</v>
      </c>
    </row>
    <row r="44" spans="1:4" ht="15.75">
      <c r="A44" s="11" t="str">
        <f>January!A44</f>
        <v>Health</v>
      </c>
      <c r="B44" s="50"/>
      <c r="C44" s="50"/>
      <c r="D44" s="33">
        <f t="shared" si="6"/>
        <v>0</v>
      </c>
    </row>
    <row r="45" spans="1:4" ht="15.75">
      <c r="A45" s="11" t="str">
        <f>January!A45</f>
        <v>Home/Rental</v>
      </c>
      <c r="B45" s="50"/>
      <c r="C45" s="50"/>
      <c r="D45" s="33">
        <f t="shared" si="6"/>
        <v>0</v>
      </c>
    </row>
    <row r="46" spans="1:4" ht="15.75">
      <c r="A46" s="11" t="str">
        <f>January!A46</f>
        <v>Renters</v>
      </c>
      <c r="B46" s="50"/>
      <c r="C46" s="50"/>
      <c r="D46" s="33">
        <f t="shared" si="6"/>
        <v>0</v>
      </c>
    </row>
    <row r="47" spans="1:4" ht="15.75">
      <c r="A47" s="11" t="str">
        <f>January!A47</f>
        <v>Open</v>
      </c>
      <c r="B47" s="50"/>
      <c r="C47" s="50"/>
      <c r="D47" s="33">
        <f t="shared" si="6"/>
        <v>0</v>
      </c>
    </row>
    <row r="48" spans="1:4" ht="15.75">
      <c r="A48" s="67" t="str">
        <f>January!A48</f>
        <v>Open</v>
      </c>
      <c r="B48" s="51"/>
      <c r="C48" s="51"/>
      <c r="D48" s="35">
        <f>B48-C48</f>
        <v>0</v>
      </c>
    </row>
    <row r="49" spans="1:4" ht="15.75">
      <c r="A49" s="12" t="s">
        <v>34</v>
      </c>
      <c r="B49" s="37">
        <f t="shared" ref="B49:D49" si="7">SUM(B43:B48)</f>
        <v>0</v>
      </c>
      <c r="C49" s="37">
        <f t="shared" si="7"/>
        <v>0</v>
      </c>
      <c r="D49" s="39">
        <f t="shared" si="7"/>
        <v>0</v>
      </c>
    </row>
    <row r="51" spans="1:4" ht="15.75">
      <c r="A51" s="45" t="s">
        <v>1</v>
      </c>
      <c r="B51" s="46" t="s">
        <v>8</v>
      </c>
      <c r="C51" s="46" t="s">
        <v>9</v>
      </c>
      <c r="D51" s="46" t="s">
        <v>10</v>
      </c>
    </row>
    <row r="52" spans="1:4">
      <c r="A52" t="str">
        <f>January!A52</f>
        <v>Groceries</v>
      </c>
      <c r="B52" s="50"/>
      <c r="C52" s="50"/>
      <c r="D52" s="33">
        <f t="shared" ref="D52" si="8">B52-C52</f>
        <v>0</v>
      </c>
    </row>
    <row r="53" spans="1:4">
      <c r="A53" s="63" t="str">
        <f>January!A53</f>
        <v>Dining Out</v>
      </c>
      <c r="B53" s="51"/>
      <c r="C53" s="51"/>
      <c r="D53" s="35">
        <f>B53-C53</f>
        <v>0</v>
      </c>
    </row>
    <row r="54" spans="1:4">
      <c r="A54" s="13" t="s">
        <v>37</v>
      </c>
      <c r="B54" s="37">
        <f t="shared" ref="B54:D54" si="9">SUM(B52:B53)</f>
        <v>0</v>
      </c>
      <c r="C54" s="37">
        <f t="shared" si="9"/>
        <v>0</v>
      </c>
      <c r="D54" s="39">
        <f t="shared" si="9"/>
        <v>0</v>
      </c>
    </row>
    <row r="56" spans="1:4" ht="15.75">
      <c r="A56" s="45" t="s">
        <v>4</v>
      </c>
      <c r="B56" s="46" t="s">
        <v>8</v>
      </c>
      <c r="C56" s="46" t="s">
        <v>9</v>
      </c>
      <c r="D56" s="46" t="s">
        <v>10</v>
      </c>
    </row>
    <row r="57" spans="1:4" ht="15.75">
      <c r="A57" s="14" t="str">
        <f>January!A57</f>
        <v>Personal Supplies</v>
      </c>
      <c r="B57" s="50"/>
      <c r="C57" s="50"/>
      <c r="D57" s="33">
        <f t="shared" ref="D57:D63" si="10">B57-C57</f>
        <v>0</v>
      </c>
    </row>
    <row r="58" spans="1:4" ht="15.75">
      <c r="A58" s="14" t="str">
        <f>January!A58</f>
        <v>Clothing</v>
      </c>
      <c r="B58" s="50"/>
      <c r="C58" s="50"/>
      <c r="D58" s="33">
        <f t="shared" si="10"/>
        <v>0</v>
      </c>
    </row>
    <row r="59" spans="1:4" ht="15.75">
      <c r="A59" s="14" t="str">
        <f>January!A59</f>
        <v>Dry Cleaning</v>
      </c>
      <c r="B59" s="50"/>
      <c r="C59" s="50"/>
      <c r="D59" s="33">
        <f t="shared" si="10"/>
        <v>0</v>
      </c>
    </row>
    <row r="60" spans="1:4" ht="15.75">
      <c r="A60" s="14" t="str">
        <f>January!A60</f>
        <v>Salon/Barber</v>
      </c>
      <c r="B60" s="50"/>
      <c r="C60" s="50"/>
      <c r="D60" s="33">
        <f t="shared" si="10"/>
        <v>0</v>
      </c>
    </row>
    <row r="61" spans="1:4" ht="15.75">
      <c r="A61" s="14" t="str">
        <f>January!A61</f>
        <v>Other</v>
      </c>
      <c r="B61" s="50"/>
      <c r="C61" s="50"/>
      <c r="D61" s="33">
        <f t="shared" si="10"/>
        <v>0</v>
      </c>
    </row>
    <row r="62" spans="1:4" ht="15.75">
      <c r="A62" s="14" t="str">
        <f>January!A62</f>
        <v>Other</v>
      </c>
      <c r="B62" s="50"/>
      <c r="C62" s="50"/>
      <c r="D62" s="33">
        <f t="shared" si="10"/>
        <v>0</v>
      </c>
    </row>
    <row r="63" spans="1:4" ht="15.75">
      <c r="A63" s="14" t="str">
        <f>January!A63</f>
        <v>Open</v>
      </c>
      <c r="B63" s="50"/>
      <c r="C63" s="50"/>
      <c r="D63" s="33">
        <f t="shared" si="10"/>
        <v>0</v>
      </c>
    </row>
    <row r="64" spans="1:4" ht="15.75">
      <c r="A64" s="66" t="str">
        <f>January!A64</f>
        <v>Open</v>
      </c>
      <c r="B64" s="51"/>
      <c r="C64" s="51"/>
      <c r="D64" s="35">
        <f>B64-C64</f>
        <v>0</v>
      </c>
    </row>
    <row r="65" spans="1:4" ht="15.75">
      <c r="A65" s="18" t="s">
        <v>42</v>
      </c>
      <c r="B65" s="37">
        <f t="shared" ref="B65:D65" si="11">SUM(B57:B64)</f>
        <v>0</v>
      </c>
      <c r="C65" s="37">
        <f t="shared" si="11"/>
        <v>0</v>
      </c>
      <c r="D65" s="39">
        <f t="shared" si="11"/>
        <v>0</v>
      </c>
    </row>
    <row r="67" spans="1:4" ht="18">
      <c r="A67" s="47" t="s">
        <v>43</v>
      </c>
      <c r="B67" s="46" t="s">
        <v>8</v>
      </c>
      <c r="C67" s="46" t="s">
        <v>9</v>
      </c>
      <c r="D67" s="46" t="s">
        <v>10</v>
      </c>
    </row>
    <row r="68" spans="1:4" ht="15.75">
      <c r="A68" s="20" t="str">
        <f>January!A68</f>
        <v>Videos/DVDs/Music</v>
      </c>
      <c r="B68" s="50"/>
      <c r="C68" s="50"/>
      <c r="D68" s="33">
        <f t="shared" ref="D68:D79" si="12">B68-C68</f>
        <v>0</v>
      </c>
    </row>
    <row r="69" spans="1:4" ht="15.75">
      <c r="A69" s="20" t="str">
        <f>January!A69</f>
        <v>Sirius</v>
      </c>
      <c r="B69" s="50"/>
      <c r="C69" s="50"/>
      <c r="D69" s="33">
        <f t="shared" si="12"/>
        <v>0</v>
      </c>
    </row>
    <row r="70" spans="1:4" ht="15.75">
      <c r="A70" s="20" t="str">
        <f>January!A70</f>
        <v>Netflix</v>
      </c>
      <c r="B70" s="50"/>
      <c r="C70" s="50"/>
      <c r="D70" s="33">
        <f t="shared" si="12"/>
        <v>0</v>
      </c>
    </row>
    <row r="71" spans="1:4" ht="15.75">
      <c r="A71" s="20" t="str">
        <f>January!A71</f>
        <v>Cell Phone</v>
      </c>
      <c r="B71" s="50"/>
      <c r="C71" s="50"/>
      <c r="D71" s="33">
        <f t="shared" si="12"/>
        <v>0</v>
      </c>
    </row>
    <row r="72" spans="1:4" ht="15.75">
      <c r="A72" s="20" t="str">
        <f>January!A72</f>
        <v>Movies/Theater</v>
      </c>
      <c r="B72" s="50"/>
      <c r="C72" s="50"/>
      <c r="D72" s="33">
        <f t="shared" si="12"/>
        <v>0</v>
      </c>
    </row>
    <row r="73" spans="1:4" ht="15.75">
      <c r="A73" s="20" t="str">
        <f>January!A73</f>
        <v>Concerts/Plays</v>
      </c>
      <c r="B73" s="50"/>
      <c r="C73" s="50"/>
      <c r="D73" s="33">
        <f t="shared" si="12"/>
        <v>0</v>
      </c>
    </row>
    <row r="74" spans="1:4" ht="15.75">
      <c r="A74" s="20" t="str">
        <f>January!A74</f>
        <v>Books</v>
      </c>
      <c r="B74" s="50"/>
      <c r="C74" s="50"/>
      <c r="D74" s="33">
        <f t="shared" si="12"/>
        <v>0</v>
      </c>
    </row>
    <row r="75" spans="1:4" ht="15.75">
      <c r="A75" s="20" t="str">
        <f>January!A75</f>
        <v>Hobbies</v>
      </c>
      <c r="B75" s="50"/>
      <c r="C75" s="50"/>
      <c r="D75" s="33">
        <f t="shared" si="12"/>
        <v>0</v>
      </c>
    </row>
    <row r="76" spans="1:4" ht="15.75">
      <c r="A76" s="20" t="str">
        <f>January!A76</f>
        <v>Sports</v>
      </c>
      <c r="B76" s="50"/>
      <c r="C76" s="50"/>
      <c r="D76" s="33">
        <f t="shared" si="12"/>
        <v>0</v>
      </c>
    </row>
    <row r="77" spans="1:4" ht="15.75">
      <c r="A77" s="20" t="str">
        <f>January!A77</f>
        <v>Outdoor Recreation</v>
      </c>
      <c r="B77" s="50"/>
      <c r="C77" s="50"/>
      <c r="D77" s="33">
        <f t="shared" si="12"/>
        <v>0</v>
      </c>
    </row>
    <row r="78" spans="1:4" ht="15.75">
      <c r="A78" s="20" t="str">
        <f>January!A78</f>
        <v>Toys/Gadgets</v>
      </c>
      <c r="B78" s="50"/>
      <c r="C78" s="50"/>
      <c r="D78" s="33">
        <f t="shared" si="12"/>
        <v>0</v>
      </c>
    </row>
    <row r="79" spans="1:4" ht="15.75">
      <c r="A79" s="20" t="str">
        <f>January!A79</f>
        <v>Subscriptions</v>
      </c>
      <c r="B79" s="50"/>
      <c r="C79" s="50"/>
      <c r="D79" s="33">
        <f t="shared" si="12"/>
        <v>0</v>
      </c>
    </row>
    <row r="80" spans="1:4" ht="15.75">
      <c r="A80" s="65" t="str">
        <f>January!A80</f>
        <v>Open</v>
      </c>
      <c r="B80" s="51"/>
      <c r="C80" s="51"/>
      <c r="D80" s="35">
        <f>B80-C80</f>
        <v>0</v>
      </c>
    </row>
    <row r="81" spans="1:4" ht="15.75">
      <c r="A81" s="18" t="s">
        <v>54</v>
      </c>
      <c r="B81" s="37">
        <f t="shared" ref="B81:D81" si="13">SUM(B68:B80)</f>
        <v>0</v>
      </c>
      <c r="C81" s="37">
        <f t="shared" si="13"/>
        <v>0</v>
      </c>
      <c r="D81" s="39">
        <f t="shared" si="13"/>
        <v>0</v>
      </c>
    </row>
    <row r="83" spans="1:4" ht="15.75">
      <c r="A83" s="45" t="s">
        <v>2</v>
      </c>
      <c r="B83" s="46" t="s">
        <v>8</v>
      </c>
      <c r="C83" s="46" t="s">
        <v>9</v>
      </c>
      <c r="D83" s="46" t="s">
        <v>10</v>
      </c>
    </row>
    <row r="84" spans="1:4">
      <c r="A84" t="str">
        <f>January!A84</f>
        <v>Open</v>
      </c>
      <c r="B84" s="50"/>
      <c r="C84" s="50"/>
      <c r="D84" s="33">
        <f t="shared" ref="D84:D88" si="14">B84-C84</f>
        <v>0</v>
      </c>
    </row>
    <row r="85" spans="1:4">
      <c r="A85" t="str">
        <f>January!A85</f>
        <v>Open</v>
      </c>
      <c r="B85" s="50"/>
      <c r="C85" s="50"/>
      <c r="D85" s="33">
        <f t="shared" si="14"/>
        <v>0</v>
      </c>
    </row>
    <row r="86" spans="1:4">
      <c r="A86" t="str">
        <f>January!A86</f>
        <v>Open</v>
      </c>
      <c r="B86" s="50"/>
      <c r="C86" s="50"/>
      <c r="D86" s="33">
        <f t="shared" si="14"/>
        <v>0</v>
      </c>
    </row>
    <row r="87" spans="1:4">
      <c r="A87" t="str">
        <f>January!A87</f>
        <v>Open</v>
      </c>
      <c r="B87" s="50"/>
      <c r="C87" s="50"/>
      <c r="D87" s="33">
        <f t="shared" si="14"/>
        <v>0</v>
      </c>
    </row>
    <row r="88" spans="1:4">
      <c r="A88" t="str">
        <f>January!A88</f>
        <v>Open</v>
      </c>
      <c r="B88" s="50"/>
      <c r="C88" s="50"/>
      <c r="D88" s="33">
        <f t="shared" si="14"/>
        <v>0</v>
      </c>
    </row>
    <row r="89" spans="1:4">
      <c r="A89" s="63" t="str">
        <f>January!A89</f>
        <v>Open</v>
      </c>
      <c r="B89" s="51"/>
      <c r="C89" s="51"/>
      <c r="D89" s="35">
        <f>B89-C89</f>
        <v>0</v>
      </c>
    </row>
    <row r="90" spans="1:4">
      <c r="A90" s="13" t="s">
        <v>56</v>
      </c>
      <c r="B90" s="37">
        <f t="shared" ref="B90:D90" si="15">SUM(B84:B89)</f>
        <v>0</v>
      </c>
      <c r="C90" s="37">
        <f t="shared" si="15"/>
        <v>0</v>
      </c>
      <c r="D90" s="39">
        <f t="shared" si="15"/>
        <v>0</v>
      </c>
    </row>
    <row r="92" spans="1:4" ht="15.75">
      <c r="A92" s="45" t="s">
        <v>70</v>
      </c>
      <c r="B92" s="46" t="s">
        <v>8</v>
      </c>
      <c r="C92" s="46" t="s">
        <v>9</v>
      </c>
      <c r="D92" s="46" t="s">
        <v>10</v>
      </c>
    </row>
    <row r="93" spans="1:4">
      <c r="A93" s="27" t="str">
        <f>January!A93</f>
        <v>Doctor/Dentist</v>
      </c>
      <c r="B93" s="50"/>
      <c r="C93" s="50"/>
      <c r="D93" s="33">
        <f t="shared" ref="D93:D98" si="16">B93-C93</f>
        <v>0</v>
      </c>
    </row>
    <row r="94" spans="1:4">
      <c r="A94" s="27" t="str">
        <f>January!A94</f>
        <v>Medicine/Drugs</v>
      </c>
      <c r="B94" s="50"/>
      <c r="C94" s="50"/>
      <c r="D94" s="33">
        <f t="shared" si="16"/>
        <v>0</v>
      </c>
    </row>
    <row r="95" spans="1:4">
      <c r="A95" s="27" t="str">
        <f>January!A95</f>
        <v>Health Club Dues</v>
      </c>
      <c r="B95" s="50"/>
      <c r="C95" s="50"/>
      <c r="D95" s="33">
        <f t="shared" si="16"/>
        <v>0</v>
      </c>
    </row>
    <row r="96" spans="1:4">
      <c r="A96" s="27" t="str">
        <f>January!A96</f>
        <v>Other</v>
      </c>
      <c r="B96" s="50"/>
      <c r="C96" s="50"/>
      <c r="D96" s="33">
        <f t="shared" si="16"/>
        <v>0</v>
      </c>
    </row>
    <row r="97" spans="1:4">
      <c r="A97" s="27" t="str">
        <f>January!A97</f>
        <v>Other</v>
      </c>
      <c r="B97" s="50"/>
      <c r="C97" s="50"/>
      <c r="D97" s="33">
        <f t="shared" si="16"/>
        <v>0</v>
      </c>
    </row>
    <row r="98" spans="1:4">
      <c r="A98" s="27" t="str">
        <f>January!A98</f>
        <v>Open</v>
      </c>
      <c r="B98" s="50"/>
      <c r="C98" s="50"/>
      <c r="D98" s="33">
        <f t="shared" si="16"/>
        <v>0</v>
      </c>
    </row>
    <row r="99" spans="1:4">
      <c r="A99" s="64" t="str">
        <f>January!A99</f>
        <v>Open</v>
      </c>
      <c r="B99" s="51"/>
      <c r="C99" s="51"/>
      <c r="D99" s="35">
        <f>B99-C99</f>
        <v>0</v>
      </c>
    </row>
    <row r="100" spans="1:4">
      <c r="A100" s="30" t="s">
        <v>74</v>
      </c>
      <c r="B100" s="37">
        <f t="shared" ref="B100:D100" si="17">SUM(B93:B99)</f>
        <v>0</v>
      </c>
      <c r="C100" s="37">
        <f t="shared" si="17"/>
        <v>0</v>
      </c>
      <c r="D100" s="39">
        <f t="shared" si="17"/>
        <v>0</v>
      </c>
    </row>
    <row r="102" spans="1:4" ht="15.75">
      <c r="A102" s="48" t="s">
        <v>75</v>
      </c>
      <c r="B102" s="46" t="s">
        <v>8</v>
      </c>
      <c r="C102" s="46" t="s">
        <v>9</v>
      </c>
      <c r="D102" s="46" t="s">
        <v>10</v>
      </c>
    </row>
    <row r="103" spans="1:4">
      <c r="A103" s="28" t="str">
        <f>January!A103</f>
        <v>Open</v>
      </c>
      <c r="B103" s="50"/>
      <c r="C103" s="50"/>
      <c r="D103" s="33">
        <f t="shared" ref="D103:D107" si="18">B103-C103</f>
        <v>0</v>
      </c>
    </row>
    <row r="104" spans="1:4">
      <c r="A104" s="28" t="str">
        <f>January!A104</f>
        <v>Open</v>
      </c>
      <c r="B104" s="50"/>
      <c r="C104" s="50"/>
      <c r="D104" s="33">
        <f t="shared" si="18"/>
        <v>0</v>
      </c>
    </row>
    <row r="105" spans="1:4">
      <c r="A105" s="28" t="str">
        <f>January!A105</f>
        <v>Open</v>
      </c>
      <c r="B105" s="50"/>
      <c r="C105" s="50"/>
      <c r="D105" s="33">
        <f t="shared" si="18"/>
        <v>0</v>
      </c>
    </row>
    <row r="106" spans="1:4">
      <c r="A106" s="28" t="str">
        <f>January!A106</f>
        <v>Other</v>
      </c>
      <c r="B106" s="50"/>
      <c r="C106" s="50"/>
      <c r="D106" s="33">
        <f t="shared" si="18"/>
        <v>0</v>
      </c>
    </row>
    <row r="107" spans="1:4">
      <c r="A107" s="28" t="str">
        <f>January!A107</f>
        <v>Other</v>
      </c>
      <c r="B107" s="50"/>
      <c r="C107" s="50"/>
      <c r="D107" s="33">
        <f t="shared" si="18"/>
        <v>0</v>
      </c>
    </row>
    <row r="108" spans="1:4">
      <c r="A108" s="62" t="str">
        <f>January!A108</f>
        <v>Other</v>
      </c>
      <c r="B108" s="51"/>
      <c r="C108" s="51"/>
      <c r="D108" s="35">
        <f>B108-C108</f>
        <v>0</v>
      </c>
    </row>
    <row r="109" spans="1:4">
      <c r="A109" s="30" t="s">
        <v>76</v>
      </c>
      <c r="B109" s="37">
        <f t="shared" ref="B109:D109" si="19">SUM(B103:B108)</f>
        <v>0</v>
      </c>
      <c r="C109" s="37">
        <f t="shared" si="19"/>
        <v>0</v>
      </c>
      <c r="D109" s="39">
        <f t="shared" si="19"/>
        <v>0</v>
      </c>
    </row>
    <row r="110" spans="1:4">
      <c r="B110" s="38"/>
      <c r="C110" s="38"/>
      <c r="D110" s="38"/>
    </row>
    <row r="111" spans="1:4" ht="15.75">
      <c r="A111" s="45" t="s">
        <v>5</v>
      </c>
      <c r="B111" s="46" t="s">
        <v>8</v>
      </c>
      <c r="C111" s="46" t="s">
        <v>9</v>
      </c>
      <c r="D111" s="46" t="s">
        <v>10</v>
      </c>
    </row>
    <row r="112" spans="1:4">
      <c r="A112" t="str">
        <f>January!A112</f>
        <v>Bank Fees</v>
      </c>
      <c r="B112" s="50"/>
      <c r="C112" s="50"/>
      <c r="D112" s="33">
        <f t="shared" ref="D112:D118" si="20">B112-C112</f>
        <v>0</v>
      </c>
    </row>
    <row r="113" spans="1:4">
      <c r="A113" t="str">
        <f>January!A113</f>
        <v>Charity</v>
      </c>
      <c r="B113" s="50"/>
      <c r="C113" s="50"/>
      <c r="D113" s="33">
        <f t="shared" si="20"/>
        <v>0</v>
      </c>
    </row>
    <row r="114" spans="1:4">
      <c r="A114" t="str">
        <f>January!A114</f>
        <v>Open</v>
      </c>
      <c r="B114" s="50"/>
      <c r="C114" s="50"/>
      <c r="D114" s="33">
        <f t="shared" si="20"/>
        <v>0</v>
      </c>
    </row>
    <row r="115" spans="1:4">
      <c r="A115" t="str">
        <f>January!A115</f>
        <v>Open</v>
      </c>
      <c r="B115" s="50"/>
      <c r="C115" s="50"/>
      <c r="D115" s="33">
        <f t="shared" si="20"/>
        <v>0</v>
      </c>
    </row>
    <row r="116" spans="1:4">
      <c r="A116" t="str">
        <f>January!A116</f>
        <v>Open</v>
      </c>
      <c r="B116" s="50"/>
      <c r="C116" s="50"/>
      <c r="D116" s="33">
        <f t="shared" si="20"/>
        <v>0</v>
      </c>
    </row>
    <row r="117" spans="1:4">
      <c r="A117" t="str">
        <f>January!A117</f>
        <v>Open</v>
      </c>
      <c r="B117" s="50"/>
      <c r="C117" s="50"/>
      <c r="D117" s="33">
        <f t="shared" si="20"/>
        <v>0</v>
      </c>
    </row>
    <row r="118" spans="1:4">
      <c r="A118" t="str">
        <f>January!A118</f>
        <v>Open</v>
      </c>
      <c r="B118" s="50"/>
      <c r="C118" s="50"/>
      <c r="D118" s="33">
        <f t="shared" si="20"/>
        <v>0</v>
      </c>
    </row>
    <row r="119" spans="1:4">
      <c r="A119" s="63" t="str">
        <f>January!A119</f>
        <v>Open</v>
      </c>
      <c r="B119" s="51"/>
      <c r="C119" s="51"/>
      <c r="D119" s="35">
        <f>B119-C119</f>
        <v>0</v>
      </c>
    </row>
    <row r="120" spans="1:4">
      <c r="A120" s="13" t="s">
        <v>59</v>
      </c>
      <c r="B120" s="37">
        <f t="shared" ref="B120:D120" si="21">SUM(B112:B119)</f>
        <v>0</v>
      </c>
      <c r="C120" s="37">
        <f t="shared" si="21"/>
        <v>0</v>
      </c>
      <c r="D120" s="39">
        <f t="shared" si="21"/>
        <v>0</v>
      </c>
    </row>
    <row r="122" spans="1:4" ht="15.75">
      <c r="A122" s="42" t="s">
        <v>7</v>
      </c>
      <c r="B122" s="43" t="s">
        <v>8</v>
      </c>
      <c r="C122" s="43" t="s">
        <v>9</v>
      </c>
      <c r="D122" s="43" t="s">
        <v>10</v>
      </c>
    </row>
    <row r="123" spans="1:4">
      <c r="A123" t="str">
        <f>January!A123</f>
        <v>Open</v>
      </c>
      <c r="B123" s="50"/>
      <c r="C123" s="50"/>
      <c r="D123" s="33">
        <f t="shared" ref="D123:D130" si="22">B123-C123</f>
        <v>0</v>
      </c>
    </row>
    <row r="124" spans="1:4">
      <c r="A124" t="str">
        <f>January!A124</f>
        <v>Open</v>
      </c>
      <c r="B124" s="50"/>
      <c r="C124" s="50"/>
      <c r="D124" s="33">
        <f t="shared" si="22"/>
        <v>0</v>
      </c>
    </row>
    <row r="125" spans="1:4">
      <c r="A125" t="str">
        <f>January!A125</f>
        <v>Open</v>
      </c>
      <c r="B125" s="50"/>
      <c r="C125" s="50"/>
      <c r="D125" s="33">
        <f t="shared" si="22"/>
        <v>0</v>
      </c>
    </row>
    <row r="126" spans="1:4">
      <c r="A126" t="str">
        <f>January!A126</f>
        <v>Open</v>
      </c>
      <c r="B126" s="50"/>
      <c r="C126" s="50"/>
      <c r="D126" s="33">
        <f t="shared" si="22"/>
        <v>0</v>
      </c>
    </row>
    <row r="127" spans="1:4">
      <c r="A127" t="str">
        <f>January!A127</f>
        <v>Open</v>
      </c>
      <c r="B127" s="50"/>
      <c r="C127" s="50"/>
      <c r="D127" s="33">
        <f t="shared" si="22"/>
        <v>0</v>
      </c>
    </row>
    <row r="128" spans="1:4">
      <c r="A128" t="str">
        <f>January!A128</f>
        <v>Open</v>
      </c>
      <c r="B128" s="50"/>
      <c r="C128" s="50"/>
      <c r="D128" s="33">
        <f t="shared" si="22"/>
        <v>0</v>
      </c>
    </row>
    <row r="129" spans="1:4">
      <c r="A129" t="str">
        <f>January!A129</f>
        <v>Open</v>
      </c>
      <c r="B129" s="50"/>
      <c r="C129" s="50"/>
      <c r="D129" s="33">
        <f t="shared" si="22"/>
        <v>0</v>
      </c>
    </row>
    <row r="130" spans="1:4">
      <c r="A130" t="str">
        <f>January!A130</f>
        <v>Open</v>
      </c>
      <c r="B130" s="50"/>
      <c r="C130" s="50"/>
      <c r="D130" s="33">
        <f t="shared" si="22"/>
        <v>0</v>
      </c>
    </row>
    <row r="131" spans="1:4">
      <c r="A131" s="63" t="str">
        <f>January!A131</f>
        <v>Open</v>
      </c>
      <c r="B131" s="51"/>
      <c r="C131" s="51"/>
      <c r="D131" s="35">
        <f>B131-C131</f>
        <v>0</v>
      </c>
    </row>
    <row r="132" spans="1:4">
      <c r="A132" s="13" t="s">
        <v>65</v>
      </c>
      <c r="B132" s="37">
        <f t="shared" ref="B132:D132" si="23">SUM(B123:B131)</f>
        <v>0</v>
      </c>
      <c r="C132" s="37">
        <f t="shared" si="23"/>
        <v>0</v>
      </c>
      <c r="D132" s="39">
        <f t="shared" si="23"/>
        <v>0</v>
      </c>
    </row>
  </sheetData>
  <mergeCells count="1">
    <mergeCell ref="G13:J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2"/>
  <sheetViews>
    <sheetView showGridLines="0" topLeftCell="A16" workbookViewId="0">
      <selection activeCell="J6" sqref="J6"/>
    </sheetView>
  </sheetViews>
  <sheetFormatPr defaultRowHeight="15"/>
  <cols>
    <col min="1" max="1" width="23.5703125" bestFit="1" customWidth="1"/>
    <col min="2" max="2" width="9.42578125" style="36" bestFit="1" customWidth="1"/>
    <col min="3" max="3" width="9.140625" style="36"/>
    <col min="4" max="4" width="11" style="36" bestFit="1" customWidth="1"/>
    <col min="7" max="7" width="28.42578125" bestFit="1" customWidth="1"/>
    <col min="8" max="9" width="9.5703125" bestFit="1" customWidth="1"/>
    <col min="10" max="10" width="10.5703125" bestFit="1" customWidth="1"/>
  </cols>
  <sheetData>
    <row r="1" spans="1:10" ht="26.25">
      <c r="A1" s="22" t="s">
        <v>60</v>
      </c>
    </row>
    <row r="4" spans="1:10" ht="15.75">
      <c r="A4" s="42" t="s">
        <v>6</v>
      </c>
      <c r="B4" s="43" t="s">
        <v>8</v>
      </c>
      <c r="C4" s="43" t="s">
        <v>9</v>
      </c>
      <c r="D4" s="43" t="s">
        <v>10</v>
      </c>
      <c r="G4" s="44" t="s">
        <v>66</v>
      </c>
      <c r="H4" s="23"/>
      <c r="I4" s="23"/>
      <c r="J4" s="23"/>
    </row>
    <row r="5" spans="1:10" ht="15.75">
      <c r="A5" t="str">
        <f>January!A5</f>
        <v>Salary</v>
      </c>
      <c r="B5" s="32">
        <f>January!B5+February!B5+March!B5+April!B5+May!B5+June!B5+July!B5+August!B5+September!B5+October!B5+November!B6+December!B5</f>
        <v>0</v>
      </c>
      <c r="C5" s="32">
        <f>January!C5+February!C5+March!C5+April!C5+May!C5+June!C5+July!C5+August!C5+September!C5+October!C5+November!C6+December!C5</f>
        <v>0</v>
      </c>
      <c r="D5" s="33">
        <f>C5-B5</f>
        <v>0</v>
      </c>
      <c r="H5" s="24" t="s">
        <v>8</v>
      </c>
      <c r="I5" s="24" t="s">
        <v>9</v>
      </c>
      <c r="J5" s="24" t="s">
        <v>10</v>
      </c>
    </row>
    <row r="6" spans="1:10" ht="15.75">
      <c r="A6" t="str">
        <f>January!A6</f>
        <v>Bonus</v>
      </c>
      <c r="B6" s="32">
        <f>January!B6+February!B6+March!B6+April!B6+May!B6+June!B6+July!B6+August!B6+September!B6+October!B6+November!B7+December!B6</f>
        <v>0</v>
      </c>
      <c r="C6" s="32">
        <f>January!C6+February!C6+March!C6+April!C6+May!C6+June!C6+July!C6+August!C6+September!C6+October!C6+November!C7+December!C6</f>
        <v>0</v>
      </c>
      <c r="D6" s="33">
        <f t="shared" ref="D6:D12" si="0">C6-B6</f>
        <v>0</v>
      </c>
      <c r="G6" s="25" t="s">
        <v>67</v>
      </c>
      <c r="H6" s="33">
        <f>B14</f>
        <v>0</v>
      </c>
      <c r="I6" s="33">
        <f>C14</f>
        <v>0</v>
      </c>
      <c r="J6" s="33">
        <f>I6-H6</f>
        <v>0</v>
      </c>
    </row>
    <row r="7" spans="1:10" ht="15.75">
      <c r="A7" t="str">
        <f>January!A7</f>
        <v>Open</v>
      </c>
      <c r="B7" s="32">
        <f>January!B7+February!B7+March!B7+April!B7+May!B7+June!B7+July!B7+August!B7+September!B7+October!B7+November!B8+December!B7</f>
        <v>0</v>
      </c>
      <c r="C7" s="32">
        <f>January!C7+February!C7+March!C7+April!C7+May!C7+June!C7+July!C7+August!C7+September!C7+October!C7+November!C8+December!C7</f>
        <v>0</v>
      </c>
      <c r="D7" s="33">
        <f t="shared" si="0"/>
        <v>0</v>
      </c>
      <c r="G7" s="25" t="s">
        <v>77</v>
      </c>
      <c r="H7" s="33">
        <f>B132</f>
        <v>0</v>
      </c>
      <c r="I7" s="33">
        <f>C132</f>
        <v>0</v>
      </c>
      <c r="J7" s="33">
        <f>I7-H7</f>
        <v>0</v>
      </c>
    </row>
    <row r="8" spans="1:10" ht="16.5" thickBot="1">
      <c r="A8" t="str">
        <f>January!A8</f>
        <v>Open</v>
      </c>
      <c r="B8" s="32">
        <f>January!B8+February!B8+March!B8+April!B8+May!B8+June!B8+July!B8+August!B8+September!B8+October!B8+November!B9+December!B8</f>
        <v>0</v>
      </c>
      <c r="C8" s="32">
        <f>January!C8+February!C8+March!C8+April!C8+May!C8+June!C8+July!C8+August!C8+September!C8+October!C8+November!C9+December!C8</f>
        <v>0</v>
      </c>
      <c r="D8" s="33">
        <f t="shared" si="0"/>
        <v>0</v>
      </c>
      <c r="G8" s="25" t="s">
        <v>68</v>
      </c>
      <c r="H8" s="40">
        <f>B29+B40+B49+B54+B65+B81+B90+B100+B109+B120</f>
        <v>0</v>
      </c>
      <c r="I8" s="40">
        <f>C29+C40+C49+C54+C65+C81+C90+C100+C109+C120</f>
        <v>0</v>
      </c>
      <c r="J8" s="40">
        <f>H8-I8:I8</f>
        <v>0</v>
      </c>
    </row>
    <row r="9" spans="1:10" ht="16.5" thickTop="1">
      <c r="A9" t="str">
        <f>January!A9</f>
        <v>Open</v>
      </c>
      <c r="B9" s="32">
        <f>January!B9+February!B9+March!B9+April!B9+May!B9+June!B9+July!B9+August!B9+September!B9+October!B9+November!B10+December!B9</f>
        <v>0</v>
      </c>
      <c r="C9" s="32">
        <f>January!C9+February!C9+March!C9+April!C9+May!C9+June!C9+July!C9+August!C9+September!C9+October!C9+November!C10+December!C9</f>
        <v>0</v>
      </c>
      <c r="D9" s="33">
        <f t="shared" si="0"/>
        <v>0</v>
      </c>
      <c r="G9" s="26" t="s">
        <v>69</v>
      </c>
      <c r="H9" s="41">
        <f>H6+H7-H8</f>
        <v>0</v>
      </c>
      <c r="I9" s="41">
        <f>I6+I7-I8</f>
        <v>0</v>
      </c>
      <c r="J9" s="41">
        <f>I9-H9</f>
        <v>0</v>
      </c>
    </row>
    <row r="10" spans="1:10" ht="15.75">
      <c r="A10" t="str">
        <f>January!A10</f>
        <v>Open</v>
      </c>
      <c r="B10" s="32">
        <f>January!B10+February!B10+March!B10+April!B10+May!B10+June!B10+July!B10+August!B10+September!B10+October!B10+November!B11+December!B10</f>
        <v>0</v>
      </c>
      <c r="C10" s="32">
        <f>January!C10+February!C10+March!C10+April!C10+May!C10+June!C10+July!C10+August!C10+September!C10+October!C10+November!C11+December!C10</f>
        <v>0</v>
      </c>
      <c r="D10" s="33">
        <f t="shared" si="0"/>
        <v>0</v>
      </c>
    </row>
    <row r="11" spans="1:10" ht="15.75">
      <c r="A11" t="str">
        <f>January!A11</f>
        <v>Open</v>
      </c>
      <c r="B11" s="32">
        <f>January!B11+February!B11+March!B11+April!B11+May!B11+June!B11+July!B11+August!B11+September!B11+October!B11+November!B12+December!B11</f>
        <v>0</v>
      </c>
      <c r="C11" s="32">
        <f>January!C11+February!C11+March!C11+April!C11+May!C11+June!C11+July!C11+August!C11+September!C11+October!C11+November!C12+December!C11</f>
        <v>0</v>
      </c>
      <c r="D11" s="33">
        <f t="shared" si="0"/>
        <v>0</v>
      </c>
    </row>
    <row r="12" spans="1:10" ht="15.75">
      <c r="A12" t="str">
        <f>January!A12</f>
        <v xml:space="preserve">Open </v>
      </c>
      <c r="B12" s="32">
        <f>January!B12+February!B12+March!B12+April!B12+May!B12+June!B12+July!B12+August!B12+September!B12+October!B12+November!B13+December!B12</f>
        <v>0</v>
      </c>
      <c r="C12" s="32">
        <f>January!C12+February!C12+March!C12+April!C12+May!C12+June!C12+July!C12+August!C12+September!C12+October!C12+November!C13+December!C12</f>
        <v>0</v>
      </c>
      <c r="D12" s="33">
        <f t="shared" si="0"/>
        <v>0</v>
      </c>
    </row>
    <row r="13" spans="1:10" ht="15.75">
      <c r="A13" s="63" t="str">
        <f>January!A13</f>
        <v>Open</v>
      </c>
      <c r="B13" s="34">
        <f>January!B13+February!B13+March!B13+April!B13+May!B13+June!B13+July!B13+August!B13+September!B13+October!B13+November!B14+December!B13</f>
        <v>0</v>
      </c>
      <c r="C13" s="34">
        <f>January!C13+February!C13+March!C13+April!C13+May!C13+June!C13+July!C13+August!C13+September!C13+October!C13+November!C14+December!C13</f>
        <v>0</v>
      </c>
      <c r="D13" s="35">
        <f>C13-B13</f>
        <v>0</v>
      </c>
    </row>
    <row r="14" spans="1:10">
      <c r="A14" s="13" t="s">
        <v>64</v>
      </c>
      <c r="B14" s="37">
        <f>SUM(B5:B13)</f>
        <v>0</v>
      </c>
      <c r="C14" s="37">
        <f t="shared" ref="C14:D14" si="1">SUM(C5:C13)</f>
        <v>0</v>
      </c>
      <c r="D14" s="39">
        <f t="shared" si="1"/>
        <v>0</v>
      </c>
    </row>
    <row r="16" spans="1:10" ht="15.75">
      <c r="A16" s="45" t="s">
        <v>0</v>
      </c>
      <c r="B16" s="46" t="s">
        <v>8</v>
      </c>
      <c r="C16" s="46" t="s">
        <v>9</v>
      </c>
      <c r="D16" s="46" t="s">
        <v>10</v>
      </c>
    </row>
    <row r="17" spans="1:10" ht="15.75">
      <c r="A17" s="1" t="str">
        <f>January!A17</f>
        <v>Mortgage/Rent</v>
      </c>
      <c r="B17" s="32">
        <f>January!B17+February!B17+March!B17+April!B17+May!B17+June!B17+July!B17+August!B17+September!B17+October!B17+November!B18+December!B17</f>
        <v>0</v>
      </c>
      <c r="C17" s="32">
        <f>January!C17+February!C17+March!C17+April!C17+May!C17+June!C17+July!C17+August!C17+September!C17+October!C17+November!C18+December!C17</f>
        <v>0</v>
      </c>
      <c r="D17" s="33">
        <f>B17-C17</f>
        <v>0</v>
      </c>
    </row>
    <row r="18" spans="1:10" ht="15.75">
      <c r="A18" s="1" t="str">
        <f>January!A18</f>
        <v>Gas/Oil</v>
      </c>
      <c r="B18" s="32">
        <f>January!B18+February!B18+March!B18+April!B18+May!B18+June!B18+July!B18+August!B18+September!B18+October!B18+November!B19+December!B18</f>
        <v>0</v>
      </c>
      <c r="C18" s="32">
        <f>January!C18+February!C18+March!C18+April!C18+May!C18+June!C18+July!C18+August!C18+September!C18+October!C18+November!C19+December!C18</f>
        <v>0</v>
      </c>
      <c r="D18" s="33">
        <f t="shared" ref="D18:D27" si="2">B18-C18</f>
        <v>0</v>
      </c>
    </row>
    <row r="19" spans="1:10" ht="15.75">
      <c r="A19" s="1" t="str">
        <f>January!A19</f>
        <v>Sewer</v>
      </c>
      <c r="B19" s="32">
        <f>January!B19+February!B19+March!B19+April!B19+May!B19+June!B19+July!B19+August!B19+September!B19+October!B19+November!B20+December!B19</f>
        <v>0</v>
      </c>
      <c r="C19" s="32">
        <f>January!C19+February!C19+March!C19+April!C19+May!C19+June!C19+July!C19+August!C19+September!C19+October!C19+November!C20+December!C19</f>
        <v>0</v>
      </c>
      <c r="D19" s="33">
        <f t="shared" si="2"/>
        <v>0</v>
      </c>
    </row>
    <row r="20" spans="1:10" ht="15.75">
      <c r="A20" s="1" t="str">
        <f>January!A20</f>
        <v>Water</v>
      </c>
      <c r="B20" s="32">
        <f>January!B20+February!B20+March!B20+April!B20+May!B20+June!B20+July!B20+August!B20+September!B20+October!B20+November!B21+December!B20</f>
        <v>0</v>
      </c>
      <c r="C20" s="32">
        <f>January!C20+February!C20+March!C20+April!C20+May!C20+June!C20+July!C20+August!C20+September!C20+October!C20+November!C21+December!C20</f>
        <v>0</v>
      </c>
      <c r="D20" s="33">
        <f t="shared" si="2"/>
        <v>0</v>
      </c>
    </row>
    <row r="21" spans="1:10" ht="15.75">
      <c r="A21" s="1" t="str">
        <f>January!A21</f>
        <v>Lawn/Garden</v>
      </c>
      <c r="B21" s="32">
        <f>January!B21+February!B21+March!B21+April!B21+May!B21+June!B21+July!B21+August!B21+September!B21+October!B21+November!B22+December!B21</f>
        <v>0</v>
      </c>
      <c r="C21" s="32">
        <f>January!C21+February!C21+March!C21+April!C21+May!C21+June!C21+July!C21+August!C21+September!C21+October!C21+November!C22+December!C21</f>
        <v>0</v>
      </c>
      <c r="D21" s="33">
        <f t="shared" si="2"/>
        <v>0</v>
      </c>
    </row>
    <row r="22" spans="1:10" ht="15.75">
      <c r="A22" s="1" t="str">
        <f>January!A22</f>
        <v>Home Supplies</v>
      </c>
      <c r="B22" s="32">
        <f>January!B22+February!B22+March!B22+April!B22+May!B22+June!B22+July!B22+August!B22+September!B22+October!B22+November!B23+December!B22</f>
        <v>0</v>
      </c>
      <c r="C22" s="32">
        <f>January!C22+February!C22+March!C22+April!C22+May!C22+June!C22+July!C22+August!C22+September!C22+October!C22+November!C23+December!C22</f>
        <v>0</v>
      </c>
      <c r="D22" s="33">
        <f t="shared" si="2"/>
        <v>0</v>
      </c>
    </row>
    <row r="23" spans="1:10" ht="15.75">
      <c r="A23" s="1" t="str">
        <f>January!A23</f>
        <v>Maintenance</v>
      </c>
      <c r="B23" s="32">
        <f>January!B23+February!B23+March!B23+April!B23+May!B23+June!B23+July!B23+August!B23+September!B23+October!B23+November!B24+December!B23</f>
        <v>0</v>
      </c>
      <c r="C23" s="32">
        <f>January!C23+February!C23+March!C23+April!C23+May!C23+June!C23+July!C23+August!C23+September!C23+October!C23+November!C24+December!C23</f>
        <v>0</v>
      </c>
      <c r="D23" s="33">
        <f t="shared" si="2"/>
        <v>0</v>
      </c>
    </row>
    <row r="24" spans="1:10" ht="15.75">
      <c r="A24" s="1" t="str">
        <f>January!A24</f>
        <v>Improvements</v>
      </c>
      <c r="B24" s="32">
        <f>January!B24+February!B24+March!B24+April!B24+May!B24+June!B24+July!B24+August!B24+September!B24+October!B24+November!B25+December!B24</f>
        <v>0</v>
      </c>
      <c r="C24" s="32">
        <f>January!C24+February!C24+March!C24+April!C24+May!C24+June!C24+July!C24+August!C24+September!C24+October!C24+November!C25+December!C24</f>
        <v>0</v>
      </c>
      <c r="D24" s="33">
        <f t="shared" si="2"/>
        <v>0</v>
      </c>
    </row>
    <row r="25" spans="1:10" ht="15.75">
      <c r="A25" s="1" t="str">
        <f>January!A25</f>
        <v>HOA Fee</v>
      </c>
      <c r="B25" s="32">
        <f>January!B25+February!B25+March!B25+April!B25+May!B25+June!B25+July!B25+August!B25+September!B25+October!B25+November!B26+December!B25</f>
        <v>0</v>
      </c>
      <c r="C25" s="32">
        <f>January!C25+February!C25+March!C25+April!C25+May!C25+June!C25+July!C25+August!C25+September!C25+October!C25+November!C26+December!C25</f>
        <v>0</v>
      </c>
      <c r="D25" s="33">
        <f t="shared" si="2"/>
        <v>0</v>
      </c>
    </row>
    <row r="26" spans="1:10" ht="15.75">
      <c r="A26" s="1" t="str">
        <f>January!A26</f>
        <v>Open</v>
      </c>
      <c r="B26" s="32">
        <f>January!B26+February!B26+March!B26+April!B26+May!B26+June!B26+July!B26+August!B26+September!B26+October!B26+November!B27+December!B26</f>
        <v>0</v>
      </c>
      <c r="C26" s="32">
        <f>January!C26+February!C26+March!C26+April!C26+May!C26+June!C26+July!C26+August!C26+September!C26+October!C26+November!C27+December!C26</f>
        <v>0</v>
      </c>
      <c r="D26" s="33">
        <f t="shared" si="2"/>
        <v>0</v>
      </c>
    </row>
    <row r="27" spans="1:10" ht="16.5">
      <c r="A27" s="1" t="str">
        <f>January!A27</f>
        <v>Open</v>
      </c>
      <c r="B27" s="32">
        <f>January!B27+February!B27+March!B27+April!B27+May!B27+June!B27+July!B27+August!B27+September!B27+October!B27+November!B28+December!B27</f>
        <v>0</v>
      </c>
      <c r="C27" s="32">
        <f>January!C27+February!C27+March!C27+April!C27+May!C27+June!C27+July!C27+August!C27+September!C27+October!C27+November!C28+December!C27</f>
        <v>0</v>
      </c>
      <c r="D27" s="33">
        <f t="shared" si="2"/>
        <v>0</v>
      </c>
      <c r="G27" s="53" t="s">
        <v>78</v>
      </c>
      <c r="H27" s="53"/>
      <c r="I27" s="53"/>
      <c r="J27" s="53"/>
    </row>
    <row r="28" spans="1:10" ht="16.5">
      <c r="A28" s="69" t="str">
        <f>January!A28</f>
        <v>Open</v>
      </c>
      <c r="B28" s="34">
        <f>January!B28+February!B28+March!B28+April!B28+May!B28+June!B28+July!B28+August!B28+September!B28+October!B28+November!B29+December!B28</f>
        <v>0</v>
      </c>
      <c r="C28" s="34">
        <f>January!C28+February!C28+March!C28+April!C28+May!C28+June!C28+July!C28+August!C28+September!C28+October!C28+November!C29+December!C28</f>
        <v>0</v>
      </c>
      <c r="D28" s="35">
        <f>B28-C28</f>
        <v>0</v>
      </c>
      <c r="G28" s="54"/>
      <c r="H28" s="24" t="s">
        <v>80</v>
      </c>
      <c r="I28" s="57" t="s">
        <v>81</v>
      </c>
      <c r="J28" s="57"/>
    </row>
    <row r="29" spans="1:10">
      <c r="A29" s="4" t="s">
        <v>21</v>
      </c>
      <c r="B29" s="37">
        <f>SUM(B17:B28)</f>
        <v>0</v>
      </c>
      <c r="C29" s="37">
        <f t="shared" ref="C29" si="3">SUM(C17:C28)</f>
        <v>0</v>
      </c>
      <c r="D29" s="39">
        <f>SUM(D17:D28)</f>
        <v>0</v>
      </c>
      <c r="G29" s="25" t="s">
        <v>67</v>
      </c>
      <c r="H29" s="31">
        <f>I6</f>
        <v>0</v>
      </c>
      <c r="I29" s="58" t="e">
        <f>H30/H29</f>
        <v>#DIV/0!</v>
      </c>
      <c r="J29" s="58"/>
    </row>
    <row r="30" spans="1:10">
      <c r="G30" s="25" t="s">
        <v>79</v>
      </c>
      <c r="H30" s="31">
        <f>I7</f>
        <v>0</v>
      </c>
      <c r="I30" s="59"/>
      <c r="J30" s="59"/>
    </row>
    <row r="31" spans="1:10" ht="15.75">
      <c r="A31" s="45" t="s">
        <v>3</v>
      </c>
      <c r="B31" s="46" t="s">
        <v>8</v>
      </c>
      <c r="C31" s="46" t="s">
        <v>9</v>
      </c>
      <c r="D31" s="46" t="s">
        <v>10</v>
      </c>
      <c r="G31" s="55"/>
      <c r="H31" s="55"/>
      <c r="I31" s="55"/>
      <c r="J31" s="55"/>
    </row>
    <row r="32" spans="1:10" ht="15.75">
      <c r="A32" s="7" t="str">
        <f>January!A32</f>
        <v>Vehicle Payments</v>
      </c>
      <c r="B32" s="32">
        <f>January!B32+February!B32+March!B32+April!B32+May!B32+June!B32+July!B32+August!B32+September!B32+October!B32+November!B33+December!B32</f>
        <v>0</v>
      </c>
      <c r="C32" s="32">
        <f>January!C32+February!C32+March!C32+April!C32+May!C32+June!C32+July!C32+August!C32+September!C32+October!C32+November!C33+December!C32</f>
        <v>0</v>
      </c>
      <c r="D32" s="33">
        <f t="shared" ref="D32:D38" si="4">B32-C32</f>
        <v>0</v>
      </c>
      <c r="H32" s="60" t="s">
        <v>82</v>
      </c>
      <c r="I32" s="60"/>
      <c r="J32" s="60"/>
    </row>
    <row r="33" spans="1:10" ht="15.75">
      <c r="A33" s="7" t="str">
        <f>January!A33</f>
        <v>Fuel</v>
      </c>
      <c r="B33" s="32">
        <f>January!B33+February!B33+March!B33+April!B33+May!B33+June!B33+July!B33+August!B33+September!B33+October!B33+November!B34+December!B33</f>
        <v>0</v>
      </c>
      <c r="C33" s="32">
        <f>January!C33+February!C33+March!C33+April!C33+May!C33+June!C33+July!C33+August!C33+September!C33+October!C33+November!C34+December!C33</f>
        <v>0</v>
      </c>
      <c r="D33" s="33">
        <f t="shared" si="4"/>
        <v>0</v>
      </c>
      <c r="G33" s="25" t="str">
        <f>A123</f>
        <v>Open</v>
      </c>
      <c r="H33" s="56" t="e">
        <f>C123/$C$132</f>
        <v>#DIV/0!</v>
      </c>
      <c r="I33" s="56"/>
      <c r="J33" s="56"/>
    </row>
    <row r="34" spans="1:10" ht="15.75">
      <c r="A34" s="7" t="str">
        <f>January!A34</f>
        <v>Bus/Taxi/Train Fare/Tolls</v>
      </c>
      <c r="B34" s="32">
        <f>January!B34+February!B34+March!B34+April!B34+May!B34+June!B34+July!B34+August!B34+September!B34+October!B34+November!B35+December!B34</f>
        <v>0</v>
      </c>
      <c r="C34" s="32">
        <f>January!C34+February!C34+March!C34+April!C34+May!C34+June!C34+July!C34+August!C34+September!C34+October!C34+November!C35+December!C34</f>
        <v>0</v>
      </c>
      <c r="D34" s="33">
        <f t="shared" si="4"/>
        <v>0</v>
      </c>
      <c r="G34" s="25" t="str">
        <f t="shared" ref="G34:G40" si="5">A124</f>
        <v>Open</v>
      </c>
      <c r="H34" s="56" t="e">
        <f t="shared" ref="H34:H41" si="6">C124/$C$132</f>
        <v>#DIV/0!</v>
      </c>
      <c r="I34" s="56"/>
      <c r="J34" s="56"/>
    </row>
    <row r="35" spans="1:10" ht="15.75">
      <c r="A35" s="7" t="str">
        <f>January!A35</f>
        <v>Repairs</v>
      </c>
      <c r="B35" s="32">
        <f>January!B35+February!B35+March!B35+April!B35+May!B35+June!B35+July!B35+August!B35+September!B35+October!B35+November!B36+December!B35</f>
        <v>0</v>
      </c>
      <c r="C35" s="32">
        <f>January!C35+February!C35+March!C35+April!C35+May!C35+June!C35+July!C35+August!C35+September!C35+October!C35+November!C36+December!C35</f>
        <v>0</v>
      </c>
      <c r="D35" s="33">
        <f t="shared" si="4"/>
        <v>0</v>
      </c>
      <c r="G35" s="25" t="str">
        <f t="shared" si="5"/>
        <v>Open</v>
      </c>
      <c r="H35" s="56" t="e">
        <f t="shared" si="6"/>
        <v>#DIV/0!</v>
      </c>
      <c r="I35" s="56"/>
      <c r="J35" s="56"/>
    </row>
    <row r="36" spans="1:10" ht="15.75">
      <c r="A36" s="7" t="str">
        <f>January!A36</f>
        <v>Registration/License</v>
      </c>
      <c r="B36" s="32">
        <f>January!B36+February!B36+March!B36+April!B36+May!B36+June!B36+July!B36+August!B36+September!B36+October!B36+November!B37+December!B36</f>
        <v>0</v>
      </c>
      <c r="C36" s="32">
        <f>January!C36+February!C36+March!C36+April!C36+May!C36+June!C36+July!C36+August!C36+September!C36+October!C36+November!C37+December!C36</f>
        <v>0</v>
      </c>
      <c r="D36" s="33">
        <f t="shared" si="4"/>
        <v>0</v>
      </c>
      <c r="G36" s="25" t="str">
        <f t="shared" si="5"/>
        <v>Open</v>
      </c>
      <c r="H36" s="56" t="e">
        <f t="shared" si="6"/>
        <v>#DIV/0!</v>
      </c>
      <c r="I36" s="56"/>
      <c r="J36" s="56"/>
    </row>
    <row r="37" spans="1:10" ht="15.75">
      <c r="A37" s="7" t="str">
        <f>January!A37</f>
        <v>Other</v>
      </c>
      <c r="B37" s="32">
        <f>January!B37+February!B37+March!B37+April!B37+May!B37+June!B37+July!B37+August!B37+September!B37+October!B37+November!B38+December!B37</f>
        <v>0</v>
      </c>
      <c r="C37" s="32">
        <f>January!C37+February!C37+March!C37+April!C37+May!C37+June!C37+July!C37+August!C37+September!C37+October!C37+November!C38+December!C37</f>
        <v>0</v>
      </c>
      <c r="D37" s="33">
        <f t="shared" si="4"/>
        <v>0</v>
      </c>
      <c r="G37" s="25" t="str">
        <f t="shared" si="5"/>
        <v>Open</v>
      </c>
      <c r="H37" s="56" t="e">
        <f t="shared" si="6"/>
        <v>#DIV/0!</v>
      </c>
      <c r="I37" s="56"/>
      <c r="J37" s="56"/>
    </row>
    <row r="38" spans="1:10" ht="15.75">
      <c r="A38" s="7" t="str">
        <f>January!A38</f>
        <v>Open</v>
      </c>
      <c r="B38" s="32">
        <f>January!B38+February!B38+March!B38+April!B38+May!B38+June!B38+July!B38+August!B38+September!B38+October!B38+November!B39+December!B38</f>
        <v>0</v>
      </c>
      <c r="C38" s="32">
        <f>January!C38+February!C38+March!C38+April!C38+May!C38+June!C38+July!C38+August!C38+September!C38+October!C38+November!C39+December!C38</f>
        <v>0</v>
      </c>
      <c r="D38" s="33">
        <f t="shared" si="4"/>
        <v>0</v>
      </c>
      <c r="G38" s="25" t="str">
        <f t="shared" si="5"/>
        <v>Open</v>
      </c>
      <c r="H38" s="56" t="e">
        <f t="shared" si="6"/>
        <v>#DIV/0!</v>
      </c>
      <c r="I38" s="56"/>
      <c r="J38" s="56"/>
    </row>
    <row r="39" spans="1:10" ht="15.75">
      <c r="A39" s="68" t="str">
        <f>January!A39</f>
        <v>Open</v>
      </c>
      <c r="B39" s="34">
        <f>January!B39+February!B39+March!B39+April!B39+May!B39+June!B39+July!B39+August!B39+September!B39+October!B39+November!B40+December!B39</f>
        <v>0</v>
      </c>
      <c r="C39" s="34">
        <f>January!C39+February!C39+March!C39+April!C39+May!C39+June!C39+July!C39+August!C39+September!C39+October!C39+November!C40+December!C39</f>
        <v>0</v>
      </c>
      <c r="D39" s="35">
        <f>B39-C39</f>
        <v>0</v>
      </c>
      <c r="G39" s="25" t="str">
        <f>A129</f>
        <v>Open</v>
      </c>
      <c r="H39" s="56" t="e">
        <f t="shared" si="6"/>
        <v>#DIV/0!</v>
      </c>
      <c r="I39" s="56"/>
      <c r="J39" s="56"/>
    </row>
    <row r="40" spans="1:10" ht="15.75">
      <c r="A40" s="9" t="s">
        <v>28</v>
      </c>
      <c r="B40" s="37">
        <f t="shared" ref="B40:D40" si="7">SUM(B32:B39)</f>
        <v>0</v>
      </c>
      <c r="C40" s="37">
        <f t="shared" si="7"/>
        <v>0</v>
      </c>
      <c r="D40" s="39">
        <f t="shared" si="7"/>
        <v>0</v>
      </c>
      <c r="G40" s="25" t="str">
        <f t="shared" si="5"/>
        <v>Open</v>
      </c>
      <c r="H40" s="56" t="e">
        <f t="shared" si="6"/>
        <v>#DIV/0!</v>
      </c>
      <c r="I40" s="56"/>
      <c r="J40" s="56"/>
    </row>
    <row r="41" spans="1:10">
      <c r="G41" s="25" t="str">
        <f>A131</f>
        <v>Open</v>
      </c>
      <c r="H41" s="56" t="e">
        <f t="shared" si="6"/>
        <v>#DIV/0!</v>
      </c>
      <c r="I41" s="56"/>
      <c r="J41" s="56"/>
    </row>
    <row r="42" spans="1:10" ht="15.75">
      <c r="A42" s="45" t="s">
        <v>29</v>
      </c>
      <c r="B42" s="46" t="s">
        <v>8</v>
      </c>
      <c r="C42" s="46" t="s">
        <v>9</v>
      </c>
      <c r="D42" s="46" t="s">
        <v>10</v>
      </c>
    </row>
    <row r="43" spans="1:10" ht="15.75">
      <c r="A43" s="11" t="str">
        <f>January!A43</f>
        <v>Auto</v>
      </c>
      <c r="B43" s="32">
        <f>January!B43+February!B43+March!B43+April!B43+May!B43+June!B43+July!B43+August!B43+September!B43+October!B43+November!B44+December!B43</f>
        <v>0</v>
      </c>
      <c r="C43" s="32">
        <f>January!C43+February!C43+March!C43+April!C43+May!C43+June!C43+July!C43+August!C43+September!C43+October!C43+November!C44+December!C43</f>
        <v>0</v>
      </c>
      <c r="D43" s="33">
        <f t="shared" ref="D43:D47" si="8">B43-C43</f>
        <v>0</v>
      </c>
    </row>
    <row r="44" spans="1:10" ht="15.75">
      <c r="A44" s="11" t="str">
        <f>January!A44</f>
        <v>Health</v>
      </c>
      <c r="B44" s="32">
        <f>January!B44+February!B44+March!B44+April!B44+May!B44+June!B44+July!B44+August!B44+September!B44+October!B44+November!B45+December!B44</f>
        <v>0</v>
      </c>
      <c r="C44" s="32">
        <f>January!C44+February!C44+March!C44+April!C44+May!C44+June!C44+July!C44+August!C44+September!C44+October!C44+November!C45+December!C44</f>
        <v>0</v>
      </c>
      <c r="D44" s="33">
        <f t="shared" si="8"/>
        <v>0</v>
      </c>
    </row>
    <row r="45" spans="1:10" ht="15.75">
      <c r="A45" s="11" t="str">
        <f>January!A45</f>
        <v>Home/Rental</v>
      </c>
      <c r="B45" s="32">
        <f>January!B45+February!B45+March!B45+April!B45+May!B45+June!B45+July!B45+August!B45+September!B45+October!B45+November!B46+December!B45</f>
        <v>0</v>
      </c>
      <c r="C45" s="32">
        <f>January!C45+February!C45+March!C45+April!C45+May!C45+June!C45+July!C45+August!C45+September!C45+October!C45+November!C46+December!C45</f>
        <v>0</v>
      </c>
      <c r="D45" s="33">
        <f t="shared" si="8"/>
        <v>0</v>
      </c>
    </row>
    <row r="46" spans="1:10" ht="15.75">
      <c r="A46" s="11" t="str">
        <f>January!A46</f>
        <v>Renters</v>
      </c>
      <c r="B46" s="32">
        <f>January!B46+February!B46+March!B46+April!B46+May!B46+June!B46+July!B46+August!B46+September!B46+October!B46+November!B47+December!B46</f>
        <v>0</v>
      </c>
      <c r="C46" s="32">
        <f>January!C46+February!C46+March!C46+April!C46+May!C46+June!C46+July!C46+August!C46+September!C46+October!C46+November!C47+December!C46</f>
        <v>0</v>
      </c>
      <c r="D46" s="33">
        <f t="shared" si="8"/>
        <v>0</v>
      </c>
    </row>
    <row r="47" spans="1:10" ht="15.75">
      <c r="A47" s="11" t="str">
        <f>January!A47</f>
        <v>Open</v>
      </c>
      <c r="B47" s="32">
        <f>January!B47+February!B47+March!B47+April!B47+May!B47+June!B47+July!B47+August!B47+September!B47+October!B47+November!B48+December!B47</f>
        <v>0</v>
      </c>
      <c r="C47" s="32">
        <f>January!C47+February!C47+March!C47+April!C47+May!C47+June!C47+July!C47+August!C47+September!C47+October!C47+November!C48+December!C47</f>
        <v>0</v>
      </c>
      <c r="D47" s="33">
        <f t="shared" si="8"/>
        <v>0</v>
      </c>
    </row>
    <row r="48" spans="1:10" ht="15.75">
      <c r="A48" s="67" t="str">
        <f>January!A48</f>
        <v>Open</v>
      </c>
      <c r="B48" s="34">
        <f>January!B48+February!B48+March!B48+April!B48+May!B48+June!B48+July!B48+August!B48+September!B48+October!B48+November!B49+December!B48</f>
        <v>0</v>
      </c>
      <c r="C48" s="34">
        <f>January!C48+February!C48+March!C48+April!C48+May!C48+June!C48+July!C48+August!C48+September!C48+October!C48+November!C49+December!C48</f>
        <v>0</v>
      </c>
      <c r="D48" s="35">
        <f>B48-C48</f>
        <v>0</v>
      </c>
    </row>
    <row r="49" spans="1:4" ht="15.75">
      <c r="A49" s="12" t="s">
        <v>34</v>
      </c>
      <c r="B49" s="37">
        <f t="shared" ref="B49:D49" si="9">SUM(B43:B48)</f>
        <v>0</v>
      </c>
      <c r="C49" s="37">
        <f t="shared" si="9"/>
        <v>0</v>
      </c>
      <c r="D49" s="39">
        <f t="shared" si="9"/>
        <v>0</v>
      </c>
    </row>
    <row r="51" spans="1:4" ht="15.75">
      <c r="A51" s="45" t="s">
        <v>1</v>
      </c>
      <c r="B51" s="46" t="s">
        <v>8</v>
      </c>
      <c r="C51" s="46" t="s">
        <v>9</v>
      </c>
      <c r="D51" s="46" t="s">
        <v>10</v>
      </c>
    </row>
    <row r="52" spans="1:4" ht="15.75">
      <c r="A52" t="str">
        <f>January!A52</f>
        <v>Groceries</v>
      </c>
      <c r="B52" s="32">
        <f>January!B52+February!B52+March!B52+April!B52+May!B52+June!B52+July!B52+August!B52+September!B52+October!B52+November!B53+December!B52</f>
        <v>0</v>
      </c>
      <c r="C52" s="32">
        <f>January!C52+February!C52+March!C52+April!C52+May!C52+June!C52+July!C52+August!C52+September!C52+October!C52+November!C53+December!C52</f>
        <v>0</v>
      </c>
      <c r="D52" s="33">
        <f t="shared" ref="D52" si="10">B52-C52</f>
        <v>0</v>
      </c>
    </row>
    <row r="53" spans="1:4" ht="15.75">
      <c r="A53" s="63" t="str">
        <f>January!A53</f>
        <v>Dining Out</v>
      </c>
      <c r="B53" s="34">
        <f>January!B53+February!B53+March!B53+April!B53+May!B53+June!B53+July!B53+August!B53+September!B53+October!B53+November!B54+December!B53</f>
        <v>0</v>
      </c>
      <c r="C53" s="34">
        <f>January!C53+February!C53+March!C53+April!C53+May!C53+June!C53+July!C53+August!C53+September!C53+October!C53+November!C54+December!C53</f>
        <v>0</v>
      </c>
      <c r="D53" s="35">
        <f>B53-C53</f>
        <v>0</v>
      </c>
    </row>
    <row r="54" spans="1:4">
      <c r="A54" s="13" t="s">
        <v>37</v>
      </c>
      <c r="B54" s="37">
        <f t="shared" ref="B54:D54" si="11">SUM(B52:B53)</f>
        <v>0</v>
      </c>
      <c r="C54" s="37">
        <f t="shared" si="11"/>
        <v>0</v>
      </c>
      <c r="D54" s="39">
        <f t="shared" si="11"/>
        <v>0</v>
      </c>
    </row>
    <row r="56" spans="1:4" ht="15.75">
      <c r="A56" s="45" t="s">
        <v>4</v>
      </c>
      <c r="B56" s="46" t="s">
        <v>8</v>
      </c>
      <c r="C56" s="46" t="s">
        <v>9</v>
      </c>
      <c r="D56" s="46" t="s">
        <v>10</v>
      </c>
    </row>
    <row r="57" spans="1:4" ht="15.75">
      <c r="A57" s="14" t="str">
        <f>January!A57</f>
        <v>Personal Supplies</v>
      </c>
      <c r="B57" s="32">
        <f>January!B57+February!B57+March!B57+April!B57+May!B57+June!B57+July!B57+August!B57+September!B57+October!B57+November!B58+December!B57</f>
        <v>0</v>
      </c>
      <c r="C57" s="32">
        <f>January!C57+February!C57+March!C57+April!C57+May!C57+June!C57+July!C57+August!C57+September!C57+October!C57+November!C58+December!C57</f>
        <v>0</v>
      </c>
      <c r="D57" s="33">
        <f t="shared" ref="D57:D63" si="12">B57-C57</f>
        <v>0</v>
      </c>
    </row>
    <row r="58" spans="1:4" ht="15.75">
      <c r="A58" s="14" t="str">
        <f>January!A58</f>
        <v>Clothing</v>
      </c>
      <c r="B58" s="32">
        <f>January!B58+February!B58+March!B58+April!B58+May!B58+June!B58+July!B58+August!B58+September!B58+October!B58+November!B59+December!B58</f>
        <v>0</v>
      </c>
      <c r="C58" s="32">
        <f>January!C58+February!C58+March!C58+April!C58+May!C58+June!C58+July!C58+August!C58+September!C58+October!C58+November!C59+December!C58</f>
        <v>0</v>
      </c>
      <c r="D58" s="33">
        <f t="shared" si="12"/>
        <v>0</v>
      </c>
    </row>
    <row r="59" spans="1:4" ht="15.75">
      <c r="A59" s="14" t="str">
        <f>January!A59</f>
        <v>Dry Cleaning</v>
      </c>
      <c r="B59" s="32">
        <f>January!B59+February!B59+March!B59+April!B59+May!B59+June!B59+July!B59+August!B59+September!B59+October!B59+November!B60+December!B59</f>
        <v>0</v>
      </c>
      <c r="C59" s="32">
        <f>January!C59+February!C59+March!C59+April!C59+May!C59+June!C59+July!C59+August!C59+September!C59+October!C59+November!C60+December!C59</f>
        <v>0</v>
      </c>
      <c r="D59" s="33">
        <f t="shared" si="12"/>
        <v>0</v>
      </c>
    </row>
    <row r="60" spans="1:4" ht="15.75">
      <c r="A60" s="14" t="str">
        <f>January!A60</f>
        <v>Salon/Barber</v>
      </c>
      <c r="B60" s="32">
        <f>January!B60+February!B60+March!B60+April!B60+May!B60+June!B60+July!B60+August!B60+September!B60+October!B60+November!B61+December!B60</f>
        <v>0</v>
      </c>
      <c r="C60" s="32">
        <f>January!C60+February!C60+March!C60+April!C60+May!C60+June!C60+July!C60+August!C60+September!C60+October!C60+November!C61+December!C60</f>
        <v>0</v>
      </c>
      <c r="D60" s="33">
        <f t="shared" si="12"/>
        <v>0</v>
      </c>
    </row>
    <row r="61" spans="1:4" ht="15.75">
      <c r="A61" s="14" t="str">
        <f>January!A61</f>
        <v>Other</v>
      </c>
      <c r="B61" s="32">
        <f>January!B61+February!B61+March!B61+April!B61+May!B61+June!B61+July!B61+August!B61+September!B61+October!B61+November!B62+December!B61</f>
        <v>0</v>
      </c>
      <c r="C61" s="32">
        <f>January!C61+February!C61+March!C61+April!C61+May!C61+June!C61+July!C61+August!C61+September!C61+October!C61+November!C62+December!C61</f>
        <v>0</v>
      </c>
      <c r="D61" s="33">
        <f t="shared" si="12"/>
        <v>0</v>
      </c>
    </row>
    <row r="62" spans="1:4" ht="15.75">
      <c r="A62" s="14" t="str">
        <f>January!A62</f>
        <v>Other</v>
      </c>
      <c r="B62" s="32">
        <f>January!B62+February!B62+March!B62+April!B62+May!B62+June!B62+July!B62+August!B62+September!B62+October!B62+November!B63+December!B62</f>
        <v>0</v>
      </c>
      <c r="C62" s="32">
        <f>January!C62+February!C62+March!C62+April!C62+May!C62+June!C62+July!C62+August!C62+September!C62+October!C62+November!C63+December!C62</f>
        <v>0</v>
      </c>
      <c r="D62" s="33">
        <f t="shared" si="12"/>
        <v>0</v>
      </c>
    </row>
    <row r="63" spans="1:4" ht="15.75">
      <c r="A63" s="14" t="str">
        <f>January!A63</f>
        <v>Open</v>
      </c>
      <c r="B63" s="32">
        <f>January!B63+February!B63+March!B63+April!B63+May!B63+June!B63+July!B63+August!B63+September!B63+October!B63+November!B64+December!B63</f>
        <v>0</v>
      </c>
      <c r="C63" s="32">
        <f>January!C63+February!C63+March!C63+April!C63+May!C63+June!C63+July!C63+August!C63+September!C63+October!C63+November!C64+December!C63</f>
        <v>0</v>
      </c>
      <c r="D63" s="33">
        <f t="shared" si="12"/>
        <v>0</v>
      </c>
    </row>
    <row r="64" spans="1:4" ht="15.75">
      <c r="A64" s="66" t="str">
        <f>January!A64</f>
        <v>Open</v>
      </c>
      <c r="B64" s="34">
        <f>January!B64+February!B64+March!B64+April!B64+May!B64+June!B64+July!B64+August!B64+September!B64+October!B64+November!B65+December!B64</f>
        <v>0</v>
      </c>
      <c r="C64" s="34">
        <f>January!C64+February!C64+March!C64+April!C64+May!C64+June!C64+July!C64+August!C64+September!C64+October!C64+November!C65+December!C64</f>
        <v>0</v>
      </c>
      <c r="D64" s="35">
        <f>B64-C64</f>
        <v>0</v>
      </c>
    </row>
    <row r="65" spans="1:4" ht="15.75">
      <c r="A65" s="18" t="s">
        <v>42</v>
      </c>
      <c r="B65" s="37">
        <f t="shared" ref="B65:D65" si="13">SUM(B57:B64)</f>
        <v>0</v>
      </c>
      <c r="C65" s="37">
        <f t="shared" si="13"/>
        <v>0</v>
      </c>
      <c r="D65" s="39">
        <f t="shared" si="13"/>
        <v>0</v>
      </c>
    </row>
    <row r="67" spans="1:4" ht="18">
      <c r="A67" s="47" t="s">
        <v>43</v>
      </c>
      <c r="B67" s="46" t="s">
        <v>8</v>
      </c>
      <c r="C67" s="46" t="s">
        <v>9</v>
      </c>
      <c r="D67" s="46" t="s">
        <v>10</v>
      </c>
    </row>
    <row r="68" spans="1:4" ht="15.75">
      <c r="A68" s="20" t="str">
        <f>January!A68</f>
        <v>Videos/DVDs/Music</v>
      </c>
      <c r="B68" s="32">
        <f>January!B68+February!B68+March!B68+April!B68+May!B68+June!B68+July!B68+August!B68+September!B68+October!B68+November!B69+December!B68</f>
        <v>0</v>
      </c>
      <c r="C68" s="32">
        <f>January!C68+February!C68+March!C68+April!C68+May!C68+June!C68+July!C68+August!C68+September!C68+October!C68+November!C69+December!C68</f>
        <v>0</v>
      </c>
      <c r="D68" s="33">
        <f t="shared" ref="D68:D79" si="14">B68-C68</f>
        <v>0</v>
      </c>
    </row>
    <row r="69" spans="1:4" ht="15.75">
      <c r="A69" s="20" t="str">
        <f>January!A69</f>
        <v>Sirius</v>
      </c>
      <c r="B69" s="32">
        <f>January!B69+February!B69+March!B69+April!B69+May!B69+June!B69+July!B69+August!B69+September!B69+October!B69+November!B70+December!B69</f>
        <v>0</v>
      </c>
      <c r="C69" s="32">
        <f>January!C69+February!C69+March!C69+April!C69+May!C69+June!C69+July!C69+August!C69+September!C69+October!C69+November!C70+December!C69</f>
        <v>0</v>
      </c>
      <c r="D69" s="33">
        <f t="shared" si="14"/>
        <v>0</v>
      </c>
    </row>
    <row r="70" spans="1:4" ht="15.75">
      <c r="A70" s="20" t="str">
        <f>January!A70</f>
        <v>Netflix</v>
      </c>
      <c r="B70" s="32">
        <f>January!B70+February!B70+March!B70+April!B70+May!B70+June!B70+July!B70+August!B70+September!B70+October!B70+November!B71+December!B70</f>
        <v>0</v>
      </c>
      <c r="C70" s="32">
        <f>January!C70+February!C70+March!C70+April!C70+May!C70+June!C70+July!C70+August!C70+September!C70+October!C70+November!C71+December!C70</f>
        <v>0</v>
      </c>
      <c r="D70" s="33">
        <f t="shared" si="14"/>
        <v>0</v>
      </c>
    </row>
    <row r="71" spans="1:4" ht="15.75">
      <c r="A71" s="20" t="str">
        <f>January!A71</f>
        <v>Cell Phone</v>
      </c>
      <c r="B71" s="32">
        <f>January!B71+February!B71+March!B71+April!B71+May!B71+June!B71+July!B71+August!B71+September!B71+October!B71+November!B72+December!B71</f>
        <v>0</v>
      </c>
      <c r="C71" s="32">
        <f>January!C71+February!C71+March!C71+April!C71+May!C71+June!C71+July!C71+August!C71+September!C71+October!C71+November!C72+December!C71</f>
        <v>0</v>
      </c>
      <c r="D71" s="33">
        <f t="shared" si="14"/>
        <v>0</v>
      </c>
    </row>
    <row r="72" spans="1:4" ht="15.75">
      <c r="A72" s="20" t="str">
        <f>January!A72</f>
        <v>Movies/Theater</v>
      </c>
      <c r="B72" s="32">
        <f>January!B72+February!B72+March!B72+April!B72+May!B72+June!B72+July!B72+August!B72+September!B72+October!B72+November!B73+December!B72</f>
        <v>0</v>
      </c>
      <c r="C72" s="32">
        <f>January!C72+February!C72+March!C72+April!C72+May!C72+June!C72+July!C72+August!C72+September!C72+October!C72+November!C73+December!C72</f>
        <v>0</v>
      </c>
      <c r="D72" s="33">
        <f t="shared" si="14"/>
        <v>0</v>
      </c>
    </row>
    <row r="73" spans="1:4" ht="15.75">
      <c r="A73" s="20" t="str">
        <f>January!A73</f>
        <v>Concerts/Plays</v>
      </c>
      <c r="B73" s="32">
        <f>January!B73+February!B73+March!B73+April!B73+May!B73+June!B73+July!B73+August!B73+September!B73+October!B73+November!B74+December!B73</f>
        <v>0</v>
      </c>
      <c r="C73" s="32">
        <f>January!C73+February!C73+March!C73+April!C73+May!C73+June!C73+July!C73+August!C73+September!C73+October!C73+November!C74+December!C73</f>
        <v>0</v>
      </c>
      <c r="D73" s="33">
        <f t="shared" si="14"/>
        <v>0</v>
      </c>
    </row>
    <row r="74" spans="1:4" ht="15.75">
      <c r="A74" s="20" t="str">
        <f>January!A74</f>
        <v>Books</v>
      </c>
      <c r="B74" s="32">
        <f>January!B74+February!B74+March!B74+April!B74+May!B74+June!B74+July!B74+August!B74+September!B74+October!B74+November!B75+December!B74</f>
        <v>0</v>
      </c>
      <c r="C74" s="32">
        <f>January!C74+February!C74+March!C74+April!C74+May!C74+June!C74+July!C74+August!C74+September!C74+October!C74+November!C75+December!C74</f>
        <v>0</v>
      </c>
      <c r="D74" s="33">
        <f t="shared" si="14"/>
        <v>0</v>
      </c>
    </row>
    <row r="75" spans="1:4" ht="15.75">
      <c r="A75" s="20" t="str">
        <f>January!A75</f>
        <v>Hobbies</v>
      </c>
      <c r="B75" s="32">
        <f>January!B75+February!B75+March!B75+April!B75+May!B75+June!B75+July!B75+August!B75+September!B75+October!B75+November!B76+December!B75</f>
        <v>0</v>
      </c>
      <c r="C75" s="32">
        <f>January!C75+February!C75+March!C75+April!C75+May!C75+June!C75+July!C75+August!C75+September!C75+October!C75+November!C76+December!C75</f>
        <v>0</v>
      </c>
      <c r="D75" s="33">
        <f t="shared" si="14"/>
        <v>0</v>
      </c>
    </row>
    <row r="76" spans="1:4" ht="15.75">
      <c r="A76" s="20" t="str">
        <f>January!A76</f>
        <v>Sports</v>
      </c>
      <c r="B76" s="32">
        <f>January!B76+February!B76+March!B76+April!B76+May!B76+June!B76+July!B76+August!B76+September!B76+October!B76+November!B77+December!B76</f>
        <v>0</v>
      </c>
      <c r="C76" s="32">
        <f>January!C76+February!C76+March!C76+April!C76+May!C76+June!C76+July!C76+August!C76+September!C76+October!C76+November!C77+December!C76</f>
        <v>0</v>
      </c>
      <c r="D76" s="33">
        <f t="shared" si="14"/>
        <v>0</v>
      </c>
    </row>
    <row r="77" spans="1:4" ht="15.75">
      <c r="A77" s="20" t="str">
        <f>January!A77</f>
        <v>Outdoor Recreation</v>
      </c>
      <c r="B77" s="32">
        <f>January!B77+February!B77+March!B77+April!B77+May!B77+June!B77+July!B77+August!B77+September!B77+October!B77+November!B78+December!B77</f>
        <v>0</v>
      </c>
      <c r="C77" s="32">
        <f>January!C77+February!C77+March!C77+April!C77+May!C77+June!C77+July!C77+August!C77+September!C77+October!C77+November!C78+December!C77</f>
        <v>0</v>
      </c>
      <c r="D77" s="33">
        <f t="shared" si="14"/>
        <v>0</v>
      </c>
    </row>
    <row r="78" spans="1:4" ht="15.75">
      <c r="A78" s="20" t="str">
        <f>January!A78</f>
        <v>Toys/Gadgets</v>
      </c>
      <c r="B78" s="32">
        <f>January!B78+February!B78+March!B78+April!B78+May!B78+June!B78+July!B78+August!B78+September!B78+October!B78+November!B79+December!B78</f>
        <v>0</v>
      </c>
      <c r="C78" s="32">
        <f>January!C78+February!C78+March!C78+April!C78+May!C78+June!C78+July!C78+August!C78+September!C78+October!C78+November!C79+December!C78</f>
        <v>0</v>
      </c>
      <c r="D78" s="33">
        <f t="shared" si="14"/>
        <v>0</v>
      </c>
    </row>
    <row r="79" spans="1:4" ht="15.75">
      <c r="A79" s="20" t="str">
        <f>January!A79</f>
        <v>Subscriptions</v>
      </c>
      <c r="B79" s="32">
        <f>January!B79+February!B79+March!B79+April!B79+May!B79+June!B79+July!B79+August!B79+September!B79+October!B79+November!B80+December!B79</f>
        <v>0</v>
      </c>
      <c r="C79" s="32">
        <f>January!C79+February!C79+March!C79+April!C79+May!C79+June!C79+July!C79+August!C79+September!C79+October!C79+November!C80+December!C79</f>
        <v>0</v>
      </c>
      <c r="D79" s="33">
        <f t="shared" si="14"/>
        <v>0</v>
      </c>
    </row>
    <row r="80" spans="1:4" ht="15.75">
      <c r="A80" s="65" t="str">
        <f>January!A80</f>
        <v>Open</v>
      </c>
      <c r="B80" s="34">
        <f>January!B80+February!B80+March!B80+April!B80+May!B80+June!B80+July!B80+August!B80+September!B80+October!B80+November!B81+December!B80</f>
        <v>0</v>
      </c>
      <c r="C80" s="34">
        <f>January!C80+February!C80+March!C80+April!C80+May!C80+June!C80+July!C80+August!C80+September!C80+October!C80+November!C81+December!C80</f>
        <v>0</v>
      </c>
      <c r="D80" s="35">
        <f>B80-C80</f>
        <v>0</v>
      </c>
    </row>
    <row r="81" spans="1:4" ht="15.75">
      <c r="A81" s="18" t="s">
        <v>54</v>
      </c>
      <c r="B81" s="37">
        <f t="shared" ref="B81:D81" si="15">SUM(B68:B80)</f>
        <v>0</v>
      </c>
      <c r="C81" s="37">
        <f t="shared" si="15"/>
        <v>0</v>
      </c>
      <c r="D81" s="39">
        <f t="shared" si="15"/>
        <v>0</v>
      </c>
    </row>
    <row r="83" spans="1:4" ht="15.75">
      <c r="A83" s="45" t="s">
        <v>2</v>
      </c>
      <c r="B83" s="46" t="s">
        <v>8</v>
      </c>
      <c r="C83" s="46" t="s">
        <v>9</v>
      </c>
      <c r="D83" s="46" t="s">
        <v>10</v>
      </c>
    </row>
    <row r="84" spans="1:4" ht="15.75">
      <c r="A84" t="str">
        <f>January!A84</f>
        <v>Open</v>
      </c>
      <c r="B84" s="32">
        <f>January!B84+February!B84+March!B84+April!B84+May!B84+June!B84+July!B84+August!B84+September!B84+October!B84+November!B85+December!B84</f>
        <v>0</v>
      </c>
      <c r="C84" s="32">
        <f>January!C84+February!C84+March!C84+April!C84+May!C84+June!C84+July!C84+August!C84+September!C84+October!C84+November!C85+December!C84</f>
        <v>0</v>
      </c>
      <c r="D84" s="33">
        <f t="shared" ref="D84:D88" si="16">B84-C84</f>
        <v>0</v>
      </c>
    </row>
    <row r="85" spans="1:4" ht="15.75">
      <c r="A85" t="str">
        <f>January!A85</f>
        <v>Open</v>
      </c>
      <c r="B85" s="32">
        <f>January!B85+February!B85+March!B85+April!B85+May!B85+June!B85+July!B85+August!B85+September!B85+October!B85+November!B86+December!B85</f>
        <v>0</v>
      </c>
      <c r="C85" s="32">
        <f>January!C85+February!C85+March!C85+April!C85+May!C85+June!C85+July!C85+August!C85+September!C85+October!C85+November!C86+December!C85</f>
        <v>0</v>
      </c>
      <c r="D85" s="33">
        <f t="shared" si="16"/>
        <v>0</v>
      </c>
    </row>
    <row r="86" spans="1:4" ht="15.75">
      <c r="A86" t="str">
        <f>January!A86</f>
        <v>Open</v>
      </c>
      <c r="B86" s="32">
        <f>January!B86+February!B86+March!B86+April!B86+May!B86+June!B86+July!B86+August!B86+September!B86+October!B86+November!B87+December!B86</f>
        <v>0</v>
      </c>
      <c r="C86" s="32">
        <f>January!C86+February!C86+March!C86+April!C86+May!C86+June!C86+July!C86+August!C86+September!C86+October!C86+November!C87+December!C86</f>
        <v>0</v>
      </c>
      <c r="D86" s="33">
        <f t="shared" si="16"/>
        <v>0</v>
      </c>
    </row>
    <row r="87" spans="1:4" ht="15.75">
      <c r="A87" t="str">
        <f>January!A87</f>
        <v>Open</v>
      </c>
      <c r="B87" s="32">
        <f>January!B87+February!B87+March!B87+April!B87+May!B87+June!B87+July!B87+August!B87+September!B87+October!B87+November!B88+December!B87</f>
        <v>0</v>
      </c>
      <c r="C87" s="32">
        <f>January!C87+February!C87+March!C87+April!C87+May!C87+June!C87+July!C87+August!C87+September!C87+October!C87+November!C88+December!C87</f>
        <v>0</v>
      </c>
      <c r="D87" s="33">
        <f t="shared" si="16"/>
        <v>0</v>
      </c>
    </row>
    <row r="88" spans="1:4" ht="15.75">
      <c r="A88" t="str">
        <f>January!A88</f>
        <v>Open</v>
      </c>
      <c r="B88" s="32">
        <f>January!B88+February!B88+March!B88+April!B88+May!B88+June!B88+July!B88+August!B88+September!B88+October!B88+November!B89+December!B88</f>
        <v>0</v>
      </c>
      <c r="C88" s="32">
        <f>January!C88+February!C88+March!C88+April!C88+May!C88+June!C88+July!C88+August!C88+September!C88+October!C88+November!C89+December!C88</f>
        <v>0</v>
      </c>
      <c r="D88" s="33">
        <f t="shared" si="16"/>
        <v>0</v>
      </c>
    </row>
    <row r="89" spans="1:4" ht="15.75">
      <c r="A89" s="63" t="str">
        <f>January!A89</f>
        <v>Open</v>
      </c>
      <c r="B89" s="34">
        <f>January!B89+February!B89+March!B89+April!B89+May!B89+June!B89+July!B89+August!B89+September!B89+October!B89+November!B90+December!B89</f>
        <v>0</v>
      </c>
      <c r="C89" s="34">
        <f>January!C89+February!C89+March!C89+April!C89+May!C89+June!C89+July!C89+August!C89+September!C89+October!C89+November!C90+December!C89</f>
        <v>0</v>
      </c>
      <c r="D89" s="35">
        <f>B89-C89</f>
        <v>0</v>
      </c>
    </row>
    <row r="90" spans="1:4">
      <c r="A90" s="13" t="s">
        <v>56</v>
      </c>
      <c r="B90" s="37">
        <f t="shared" ref="B90:D90" si="17">SUM(B84:B89)</f>
        <v>0</v>
      </c>
      <c r="C90" s="37">
        <f t="shared" si="17"/>
        <v>0</v>
      </c>
      <c r="D90" s="39">
        <f t="shared" si="17"/>
        <v>0</v>
      </c>
    </row>
    <row r="92" spans="1:4" ht="15.75">
      <c r="A92" s="45" t="s">
        <v>70</v>
      </c>
      <c r="B92" s="46" t="s">
        <v>8</v>
      </c>
      <c r="C92" s="46" t="s">
        <v>9</v>
      </c>
      <c r="D92" s="46" t="s">
        <v>10</v>
      </c>
    </row>
    <row r="93" spans="1:4" ht="15.75">
      <c r="A93" s="27" t="str">
        <f>January!A93</f>
        <v>Doctor/Dentist</v>
      </c>
      <c r="B93" s="32">
        <f>January!B93+February!B93+March!B93+April!B93+May!B93+June!B93+July!B93+August!B93+September!B93+October!B93+November!B94+December!B93</f>
        <v>0</v>
      </c>
      <c r="C93" s="32">
        <f>January!C93+February!C93+March!C93+April!C93+May!C93+June!C93+July!C93+August!C93+September!C93+October!C93+November!C94+December!C93</f>
        <v>0</v>
      </c>
      <c r="D93" s="33">
        <f t="shared" ref="D93:D98" si="18">B93-C93</f>
        <v>0</v>
      </c>
    </row>
    <row r="94" spans="1:4" ht="15.75">
      <c r="A94" s="27" t="str">
        <f>January!A94</f>
        <v>Medicine/Drugs</v>
      </c>
      <c r="B94" s="32">
        <f>January!B94+February!B94+March!B94+April!B94+May!B94+June!B94+July!B94+August!B94+September!B94+October!B94+November!B95+December!B94</f>
        <v>0</v>
      </c>
      <c r="C94" s="32">
        <f>January!C94+February!C94+March!C94+April!C94+May!C94+June!C94+July!C94+August!C94+September!C94+October!C94+November!C95+December!C94</f>
        <v>0</v>
      </c>
      <c r="D94" s="33">
        <f t="shared" si="18"/>
        <v>0</v>
      </c>
    </row>
    <row r="95" spans="1:4" ht="15.75">
      <c r="A95" s="27" t="str">
        <f>January!A95</f>
        <v>Health Club Dues</v>
      </c>
      <c r="B95" s="32">
        <f>January!B95+February!B95+March!B95+April!B95+May!B95+June!B95+July!B95+August!B95+September!B95+October!B95+November!B96+December!B95</f>
        <v>0</v>
      </c>
      <c r="C95" s="32">
        <f>January!C95+February!C95+March!C95+April!C95+May!C95+June!C95+July!C95+August!C95+September!C95+October!C95+November!C96+December!C95</f>
        <v>0</v>
      </c>
      <c r="D95" s="33">
        <f t="shared" si="18"/>
        <v>0</v>
      </c>
    </row>
    <row r="96" spans="1:4" ht="15.75">
      <c r="A96" s="27" t="str">
        <f>January!A96</f>
        <v>Other</v>
      </c>
      <c r="B96" s="32">
        <f>January!B96+February!B96+March!B96+April!B96+May!B96+June!B96+July!B96+August!B96+September!B96+October!B96+November!B97+December!B96</f>
        <v>0</v>
      </c>
      <c r="C96" s="32">
        <f>January!C96+February!C96+March!C96+April!C96+May!C96+June!C96+July!C96+August!C96+September!C96+October!C96+November!C97+December!C96</f>
        <v>0</v>
      </c>
      <c r="D96" s="33">
        <f t="shared" si="18"/>
        <v>0</v>
      </c>
    </row>
    <row r="97" spans="1:4" ht="15.75">
      <c r="A97" s="27" t="str">
        <f>January!A97</f>
        <v>Other</v>
      </c>
      <c r="B97" s="32">
        <f>January!B97+February!B97+March!B97+April!B97+May!B97+June!B97+July!B97+August!B97+September!B97+October!B97+November!B98+December!B97</f>
        <v>0</v>
      </c>
      <c r="C97" s="32">
        <f>January!C97+February!C97+March!C97+April!C97+May!C97+June!C97+July!C97+August!C97+September!C97+October!C97+November!C98+December!C97</f>
        <v>0</v>
      </c>
      <c r="D97" s="33">
        <f t="shared" si="18"/>
        <v>0</v>
      </c>
    </row>
    <row r="98" spans="1:4" ht="15.75">
      <c r="A98" s="27" t="str">
        <f>January!A98</f>
        <v>Open</v>
      </c>
      <c r="B98" s="32">
        <f>January!B98+February!B98+March!B98+April!B98+May!B98+June!B98+July!B98+August!B98+September!B98+October!B98+November!B99+December!B98</f>
        <v>0</v>
      </c>
      <c r="C98" s="32">
        <f>January!C98+February!C98+March!C98+April!C98+May!C98+June!C98+July!C98+August!C98+September!C98+October!C98+November!C99+December!C98</f>
        <v>0</v>
      </c>
      <c r="D98" s="33">
        <f t="shared" si="18"/>
        <v>0</v>
      </c>
    </row>
    <row r="99" spans="1:4" ht="15.75">
      <c r="A99" s="64" t="str">
        <f>January!A99</f>
        <v>Open</v>
      </c>
      <c r="B99" s="34">
        <f>January!B99+February!B99+March!B99+April!B99+May!B99+June!B99+July!B99+August!B99+September!B99+October!B99+November!B100+December!B99</f>
        <v>0</v>
      </c>
      <c r="C99" s="34">
        <f>January!C99+February!C99+March!C99+April!C99+May!C99+June!C99+July!C99+August!C99+September!C99+October!C99+November!C100+December!C99</f>
        <v>0</v>
      </c>
      <c r="D99" s="35">
        <f>B99-C99</f>
        <v>0</v>
      </c>
    </row>
    <row r="100" spans="1:4">
      <c r="A100" s="30" t="s">
        <v>74</v>
      </c>
      <c r="B100" s="37">
        <f t="shared" ref="B100:D100" si="19">SUM(B93:B99)</f>
        <v>0</v>
      </c>
      <c r="C100" s="37">
        <f t="shared" si="19"/>
        <v>0</v>
      </c>
      <c r="D100" s="39">
        <f t="shared" si="19"/>
        <v>0</v>
      </c>
    </row>
    <row r="102" spans="1:4" ht="15.75">
      <c r="A102" s="48" t="s">
        <v>75</v>
      </c>
      <c r="B102" s="46" t="s">
        <v>8</v>
      </c>
      <c r="C102" s="46" t="s">
        <v>9</v>
      </c>
      <c r="D102" s="46" t="s">
        <v>10</v>
      </c>
    </row>
    <row r="103" spans="1:4" ht="15.75">
      <c r="A103" s="28" t="str">
        <f>January!A103</f>
        <v>Open</v>
      </c>
      <c r="B103" s="32">
        <f>January!B103+February!B103+March!B103+April!B103+May!B103+June!B103+July!B103+August!B103+September!B103+October!B103+November!B104+December!B103</f>
        <v>0</v>
      </c>
      <c r="C103" s="32">
        <f>January!C103+February!C103+March!C103+April!C103+May!C103+June!C103+July!C103+August!C103+September!C103+October!C103+November!C104+December!C103</f>
        <v>0</v>
      </c>
      <c r="D103" s="33">
        <f t="shared" ref="D103:D107" si="20">B103-C103</f>
        <v>0</v>
      </c>
    </row>
    <row r="104" spans="1:4" ht="15.75">
      <c r="A104" s="28" t="str">
        <f>January!A104</f>
        <v>Open</v>
      </c>
      <c r="B104" s="32">
        <f>January!B104+February!B104+March!B104+April!B104+May!B104+June!B104+July!B104+August!B104+September!B104+October!B104+November!B105+December!B104</f>
        <v>0</v>
      </c>
      <c r="C104" s="32">
        <f>January!C104+February!C104+March!C104+April!C104+May!C104+June!C104+July!C104+August!C104+September!C104+October!C104+November!C105+December!C104</f>
        <v>0</v>
      </c>
      <c r="D104" s="33">
        <f t="shared" si="20"/>
        <v>0</v>
      </c>
    </row>
    <row r="105" spans="1:4" ht="15.75">
      <c r="A105" s="28" t="str">
        <f>January!A105</f>
        <v>Open</v>
      </c>
      <c r="B105" s="32">
        <f>January!B105+February!B105+March!B105+April!B105+May!B105+June!B105+July!B105+August!B105+September!B105+October!B105+November!B106+December!B105</f>
        <v>0</v>
      </c>
      <c r="C105" s="32">
        <f>January!C105+February!C105+March!C105+April!C105+May!C105+June!C105+July!C105+August!C105+September!C105+October!C105+November!C106+December!C105</f>
        <v>0</v>
      </c>
      <c r="D105" s="33">
        <f t="shared" si="20"/>
        <v>0</v>
      </c>
    </row>
    <row r="106" spans="1:4" ht="15.75">
      <c r="A106" s="28" t="str">
        <f>January!A106</f>
        <v>Other</v>
      </c>
      <c r="B106" s="32">
        <f>January!B106+February!B106+March!B106+April!B106+May!B106+June!B106+July!B106+August!B106+September!B106+October!B106+November!B107+December!B106</f>
        <v>0</v>
      </c>
      <c r="C106" s="32">
        <f>January!C106+February!C106+March!C106+April!C106+May!C106+June!C106+July!C106+August!C106+September!C106+October!C106+November!C107+December!C106</f>
        <v>0</v>
      </c>
      <c r="D106" s="33">
        <f t="shared" si="20"/>
        <v>0</v>
      </c>
    </row>
    <row r="107" spans="1:4" ht="15.75">
      <c r="A107" s="28" t="str">
        <f>January!A107</f>
        <v>Other</v>
      </c>
      <c r="B107" s="32">
        <f>January!B107+February!B107+March!B107+April!B107+May!B107+June!B107+July!B107+August!B107+September!B107+October!B107+November!B108+December!B107</f>
        <v>0</v>
      </c>
      <c r="C107" s="32">
        <f>January!C107+February!C107+March!C107+April!C107+May!C107+June!C107+July!C107+August!C107+September!C107+October!C107+November!C108+December!C107</f>
        <v>0</v>
      </c>
      <c r="D107" s="33">
        <f t="shared" si="20"/>
        <v>0</v>
      </c>
    </row>
    <row r="108" spans="1:4" ht="15.75">
      <c r="A108" s="62" t="str">
        <f>January!A108</f>
        <v>Other</v>
      </c>
      <c r="B108" s="34">
        <f>January!B108+February!B108+March!B108+April!B108+May!B108+June!B108+July!B108+August!B108+September!B108+October!B108+November!B109+December!B108</f>
        <v>0</v>
      </c>
      <c r="C108" s="34">
        <f>January!C108+February!C108+March!C108+April!C108+May!C108+June!C108+July!C108+August!C108+September!C108+October!C108+November!C109+December!C108</f>
        <v>0</v>
      </c>
      <c r="D108" s="35">
        <f>B108-C108</f>
        <v>0</v>
      </c>
    </row>
    <row r="109" spans="1:4">
      <c r="A109" s="30" t="s">
        <v>76</v>
      </c>
      <c r="B109" s="37">
        <f t="shared" ref="B109:D109" si="21">SUM(B103:B108)</f>
        <v>0</v>
      </c>
      <c r="C109" s="37">
        <f t="shared" si="21"/>
        <v>0</v>
      </c>
      <c r="D109" s="39">
        <f t="shared" si="21"/>
        <v>0</v>
      </c>
    </row>
    <row r="110" spans="1:4">
      <c r="B110" s="38"/>
      <c r="C110" s="38"/>
      <c r="D110" s="38"/>
    </row>
    <row r="111" spans="1:4" ht="15.75">
      <c r="A111" s="45" t="s">
        <v>5</v>
      </c>
      <c r="B111" s="46" t="s">
        <v>8</v>
      </c>
      <c r="C111" s="46" t="s">
        <v>9</v>
      </c>
      <c r="D111" s="46" t="s">
        <v>10</v>
      </c>
    </row>
    <row r="112" spans="1:4" ht="15.75">
      <c r="A112" t="str">
        <f>January!A112</f>
        <v>Bank Fees</v>
      </c>
      <c r="B112" s="32">
        <f>January!B112+February!B112+March!B112+April!B112+May!B112+June!B112+July!B112+August!B112+September!B112+October!B112+November!B113+December!B112</f>
        <v>0</v>
      </c>
      <c r="C112" s="32">
        <f>January!C112+February!C112+March!C112+April!C112+May!C112+June!C112+July!C112+August!C112+September!C112+October!C112+November!C113+December!C112</f>
        <v>0</v>
      </c>
      <c r="D112" s="33">
        <f t="shared" ref="D112:D118" si="22">B112-C112</f>
        <v>0</v>
      </c>
    </row>
    <row r="113" spans="1:4" ht="15.75">
      <c r="A113" t="str">
        <f>January!A113</f>
        <v>Charity</v>
      </c>
      <c r="B113" s="32">
        <f>January!B113+February!B113+March!B113+April!B113+May!B113+June!B113+July!B113+August!B113+September!B113+October!B113+November!B114+December!B113</f>
        <v>0</v>
      </c>
      <c r="C113" s="32">
        <f>January!C113+February!C113+March!C113+April!C113+May!C113+June!C113+July!C113+August!C113+September!C113+October!C113+November!C114+December!C113</f>
        <v>0</v>
      </c>
      <c r="D113" s="33">
        <f t="shared" si="22"/>
        <v>0</v>
      </c>
    </row>
    <row r="114" spans="1:4" ht="15.75">
      <c r="A114" t="str">
        <f>January!A114</f>
        <v>Open</v>
      </c>
      <c r="B114" s="32">
        <f>January!B114+February!B114+March!B114+April!B114+May!B114+June!B114+July!B114+August!B114+September!B114+October!B114+November!B115+December!B114</f>
        <v>0</v>
      </c>
      <c r="C114" s="32">
        <f>January!C114+February!C114+March!C114+April!C114+May!C114+June!C114+July!C114+August!C114+September!C114+October!C114+November!C115+December!C114</f>
        <v>0</v>
      </c>
      <c r="D114" s="33">
        <f t="shared" si="22"/>
        <v>0</v>
      </c>
    </row>
    <row r="115" spans="1:4" ht="15.75">
      <c r="A115" t="str">
        <f>January!A115</f>
        <v>Open</v>
      </c>
      <c r="B115" s="32">
        <f>January!B115+February!B115+March!B115+April!B115+May!B115+June!B115+July!B115+August!B115+September!B115+October!B115+November!B116+December!B115</f>
        <v>0</v>
      </c>
      <c r="C115" s="32">
        <f>January!C115+February!C115+March!C115+April!C115+May!C115+June!C115+July!C115+August!C115+September!C115+October!C115+November!C116+December!C115</f>
        <v>0</v>
      </c>
      <c r="D115" s="33">
        <f t="shared" si="22"/>
        <v>0</v>
      </c>
    </row>
    <row r="116" spans="1:4" ht="15.75">
      <c r="A116" t="str">
        <f>January!A116</f>
        <v>Open</v>
      </c>
      <c r="B116" s="32">
        <f>January!B116+February!B116+March!B116+April!B116+May!B116+June!B116+July!B116+August!B116+September!B116+October!B116+November!B117+December!B116</f>
        <v>0</v>
      </c>
      <c r="C116" s="32">
        <f>January!C116+February!C116+March!C116+April!C116+May!C116+June!C116+July!C116+August!C116+September!C116+October!C116+November!C117+December!C116</f>
        <v>0</v>
      </c>
      <c r="D116" s="33">
        <f t="shared" si="22"/>
        <v>0</v>
      </c>
    </row>
    <row r="117" spans="1:4" ht="15.75">
      <c r="A117" t="str">
        <f>January!A117</f>
        <v>Open</v>
      </c>
      <c r="B117" s="32">
        <f>January!B117+February!B117+March!B117+April!B117+May!B117+June!B117+July!B117+August!B117+September!B117+October!B117+November!B118+December!B117</f>
        <v>0</v>
      </c>
      <c r="C117" s="32">
        <f>January!C117+February!C117+March!C117+April!C117+May!C117+June!C117+July!C117+August!C117+September!C117+October!C117+November!C118+December!C117</f>
        <v>0</v>
      </c>
      <c r="D117" s="33">
        <f t="shared" si="22"/>
        <v>0</v>
      </c>
    </row>
    <row r="118" spans="1:4" ht="15.75">
      <c r="A118" t="str">
        <f>January!A118</f>
        <v>Open</v>
      </c>
      <c r="B118" s="32">
        <f>January!B118+February!B118+March!B118+April!B118+May!B118+June!B118+July!B118+August!B118+September!B118+October!B118+November!B119+December!B118</f>
        <v>0</v>
      </c>
      <c r="C118" s="32">
        <f>January!C118+February!C118+March!C118+April!C118+May!C118+June!C118+July!C118+August!C118+September!C118+October!C118+November!C119+December!C118</f>
        <v>0</v>
      </c>
      <c r="D118" s="33">
        <f t="shared" si="22"/>
        <v>0</v>
      </c>
    </row>
    <row r="119" spans="1:4" ht="15.75">
      <c r="A119" s="63" t="str">
        <f>January!A119</f>
        <v>Open</v>
      </c>
      <c r="B119" s="34">
        <f>January!B119+February!B119+March!B119+April!B119+May!B119+June!B119+July!B119+August!B119+September!B119+October!B119+November!B120+December!B119</f>
        <v>0</v>
      </c>
      <c r="C119" s="34">
        <f>January!C119+February!C119+March!C119+April!C119+May!C119+June!C119+July!C119+August!C119+September!C119+October!C119+November!C120+December!C119</f>
        <v>0</v>
      </c>
      <c r="D119" s="35">
        <f>B119-C119</f>
        <v>0</v>
      </c>
    </row>
    <row r="120" spans="1:4">
      <c r="A120" s="13" t="s">
        <v>59</v>
      </c>
      <c r="B120" s="37">
        <f t="shared" ref="B120:D120" si="23">SUM(B112:B119)</f>
        <v>0</v>
      </c>
      <c r="C120" s="37">
        <f t="shared" si="23"/>
        <v>0</v>
      </c>
      <c r="D120" s="39">
        <f t="shared" si="23"/>
        <v>0</v>
      </c>
    </row>
    <row r="122" spans="1:4" ht="15.75">
      <c r="A122" s="42" t="s">
        <v>7</v>
      </c>
      <c r="B122" s="43" t="s">
        <v>8</v>
      </c>
      <c r="C122" s="43" t="s">
        <v>9</v>
      </c>
      <c r="D122" s="43" t="s">
        <v>10</v>
      </c>
    </row>
    <row r="123" spans="1:4" ht="15.75">
      <c r="A123" t="str">
        <f>January!A123</f>
        <v>Open</v>
      </c>
      <c r="B123" s="32">
        <f>January!B123+February!B123+March!B123+April!B123+May!B123+June!B123+July!B123+August!B123+September!B123+October!B123+November!B124+December!B123</f>
        <v>0</v>
      </c>
      <c r="C123" s="32">
        <f>January!C123+February!C123+March!C123+April!C123+May!C123+June!C123+July!C123+August!C123+September!C123+October!C123+November!C124+December!C123</f>
        <v>0</v>
      </c>
      <c r="D123" s="33">
        <f t="shared" ref="D123:D130" si="24">B123-C123</f>
        <v>0</v>
      </c>
    </row>
    <row r="124" spans="1:4" ht="15.75">
      <c r="A124" t="str">
        <f>January!A124</f>
        <v>Open</v>
      </c>
      <c r="B124" s="32">
        <f>January!B124+February!B124+March!B124+April!B124+May!B124+June!B124+July!B124+August!B124+September!B124+October!B124+November!B125+December!B124</f>
        <v>0</v>
      </c>
      <c r="C124" s="32">
        <f>January!C124+February!C124+March!C124+April!C124+May!C124+June!C124+July!C124+August!C124+September!C124+October!C124+November!C125+December!C124</f>
        <v>0</v>
      </c>
      <c r="D124" s="33">
        <f t="shared" si="24"/>
        <v>0</v>
      </c>
    </row>
    <row r="125" spans="1:4" ht="15.75">
      <c r="A125" t="str">
        <f>January!A125</f>
        <v>Open</v>
      </c>
      <c r="B125" s="32">
        <f>January!B125+February!B125+March!B125+April!B125+May!B125+June!B125+July!B125+August!B125+September!B125+October!B125+November!B126+December!B125</f>
        <v>0</v>
      </c>
      <c r="C125" s="32">
        <f>January!C125+February!C125+March!C125+April!C125+May!C125+June!C125+July!C125+August!C125+September!C125+October!C125+November!C126+December!C125</f>
        <v>0</v>
      </c>
      <c r="D125" s="33">
        <f t="shared" si="24"/>
        <v>0</v>
      </c>
    </row>
    <row r="126" spans="1:4" ht="15.75">
      <c r="A126" t="str">
        <f>January!A126</f>
        <v>Open</v>
      </c>
      <c r="B126" s="32">
        <f>January!B126+February!B126+March!B126+April!B126+May!B126+June!B126+July!B126+August!B126+September!B126+October!B126+November!B127+December!B126</f>
        <v>0</v>
      </c>
      <c r="C126" s="32">
        <f>January!C126+February!C126+March!C126+April!C126+May!C126+June!C126+July!C126+August!C126+September!C126+October!C126+November!C127+December!C126</f>
        <v>0</v>
      </c>
      <c r="D126" s="33">
        <f t="shared" si="24"/>
        <v>0</v>
      </c>
    </row>
    <row r="127" spans="1:4" ht="15.75">
      <c r="A127" t="str">
        <f>January!A127</f>
        <v>Open</v>
      </c>
      <c r="B127" s="32">
        <f>January!B127+February!B127+March!B127+April!B127+May!B127+June!B127+July!B127+August!B127+September!B127+October!B127+November!B128+December!B127</f>
        <v>0</v>
      </c>
      <c r="C127" s="32">
        <f>January!C127+February!C127+March!C127+April!C127+May!C127+June!C127+July!C127+August!C127+September!C127+October!C127+November!C128+December!C127</f>
        <v>0</v>
      </c>
      <c r="D127" s="33">
        <f t="shared" si="24"/>
        <v>0</v>
      </c>
    </row>
    <row r="128" spans="1:4" ht="15.75">
      <c r="A128" t="str">
        <f>January!A128</f>
        <v>Open</v>
      </c>
      <c r="B128" s="32">
        <f>January!B128+February!B128+March!B128+April!B128+May!B128+June!B128+July!B128+August!B128+September!B128+October!B128+November!B129+December!B128</f>
        <v>0</v>
      </c>
      <c r="C128" s="32">
        <f>January!C128+February!C128+March!C128+April!C128+May!C128+June!C128+July!C128+August!C128+September!C128+October!C128+November!C129+December!C128</f>
        <v>0</v>
      </c>
      <c r="D128" s="33">
        <f t="shared" si="24"/>
        <v>0</v>
      </c>
    </row>
    <row r="129" spans="1:4" ht="15.75">
      <c r="A129" t="str">
        <f>January!A129</f>
        <v>Open</v>
      </c>
      <c r="B129" s="32">
        <f>January!B129+February!B129+March!B129+April!B129+May!B129+June!B129+July!B129+August!B129+September!B129+October!B129+November!B130+December!B129</f>
        <v>0</v>
      </c>
      <c r="C129" s="32">
        <f>January!C129+February!C129+March!C129+April!C129+May!C129+June!C129+July!C129+August!C129+September!C129+October!C129+November!C130+December!C129</f>
        <v>0</v>
      </c>
      <c r="D129" s="33">
        <f t="shared" si="24"/>
        <v>0</v>
      </c>
    </row>
    <row r="130" spans="1:4" ht="15.75">
      <c r="A130" t="str">
        <f>January!A130</f>
        <v>Open</v>
      </c>
      <c r="B130" s="32">
        <f>January!B130+February!B130+March!B130+April!B130+May!B130+June!B130+July!B130+August!B130+September!B130+October!B130+November!B131+December!B130</f>
        <v>0</v>
      </c>
      <c r="C130" s="32">
        <f>January!C130+February!C130+March!C130+April!C130+May!C130+June!C130+July!C130+August!C130+September!C130+October!C130+November!C131+December!C130</f>
        <v>0</v>
      </c>
      <c r="D130" s="33">
        <f t="shared" si="24"/>
        <v>0</v>
      </c>
    </row>
    <row r="131" spans="1:4" ht="15.75">
      <c r="A131" s="63" t="str">
        <f>January!A131</f>
        <v>Open</v>
      </c>
      <c r="B131" s="34">
        <f>January!B131+February!B131+March!B131+April!B131+May!B131+June!B131+July!B131+August!B131+September!B131+October!B131+November!B132+December!B131</f>
        <v>0</v>
      </c>
      <c r="C131" s="34">
        <f>January!C131+February!C131+March!C131+April!C131+May!C131+June!C131+July!C131+August!C131+September!C131+October!C131+November!C132+December!C131</f>
        <v>0</v>
      </c>
      <c r="D131" s="35">
        <f>B131-C131</f>
        <v>0</v>
      </c>
    </row>
    <row r="132" spans="1:4">
      <c r="A132" s="13" t="s">
        <v>65</v>
      </c>
      <c r="B132" s="37">
        <f t="shared" ref="B132:D132" si="25">SUM(B123:B131)</f>
        <v>0</v>
      </c>
      <c r="C132" s="37">
        <f t="shared" si="25"/>
        <v>0</v>
      </c>
      <c r="D132" s="39">
        <f t="shared" si="25"/>
        <v>0</v>
      </c>
    </row>
  </sheetData>
  <mergeCells count="12">
    <mergeCell ref="H41:J41"/>
    <mergeCell ref="I28:J28"/>
    <mergeCell ref="I29:J30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2"/>
  <sheetViews>
    <sheetView showGridLines="0" workbookViewId="0"/>
  </sheetViews>
  <sheetFormatPr defaultRowHeight="15"/>
  <cols>
    <col min="1" max="1" width="23.5703125" bestFit="1" customWidth="1"/>
    <col min="2" max="3" width="9.140625" style="36"/>
    <col min="4" max="4" width="11" style="36" bestFit="1" customWidth="1"/>
    <col min="7" max="7" width="28.42578125" bestFit="1" customWidth="1"/>
    <col min="8" max="9" width="9.5703125" bestFit="1" customWidth="1"/>
    <col min="10" max="10" width="10.5703125" bestFit="1" customWidth="1"/>
  </cols>
  <sheetData>
    <row r="1" spans="1:10" ht="26.25">
      <c r="A1" s="22" t="s">
        <v>60</v>
      </c>
    </row>
    <row r="4" spans="1:10" ht="15.75">
      <c r="A4" s="42" t="s">
        <v>6</v>
      </c>
      <c r="B4" s="43" t="s">
        <v>8</v>
      </c>
      <c r="C4" s="43" t="s">
        <v>9</v>
      </c>
      <c r="D4" s="43" t="s">
        <v>10</v>
      </c>
      <c r="G4" s="44" t="s">
        <v>66</v>
      </c>
      <c r="H4" s="23"/>
      <c r="I4" s="23"/>
      <c r="J4" s="23"/>
    </row>
    <row r="5" spans="1:10" ht="15.75">
      <c r="A5" s="19" t="s">
        <v>61</v>
      </c>
      <c r="B5" s="50"/>
      <c r="C5" s="50"/>
      <c r="D5" s="49">
        <f>C5-B5</f>
        <v>0</v>
      </c>
      <c r="H5" s="24" t="s">
        <v>8</v>
      </c>
      <c r="I5" s="24" t="s">
        <v>9</v>
      </c>
      <c r="J5" s="24" t="s">
        <v>10</v>
      </c>
    </row>
    <row r="6" spans="1:10">
      <c r="A6" t="s">
        <v>62</v>
      </c>
      <c r="B6" s="50"/>
      <c r="C6" s="50"/>
      <c r="D6" s="33">
        <f t="shared" ref="D6:D12" si="0">C6-B6</f>
        <v>0</v>
      </c>
      <c r="G6" s="25" t="s">
        <v>67</v>
      </c>
      <c r="H6" s="33">
        <f>B14</f>
        <v>0</v>
      </c>
      <c r="I6" s="33">
        <f>C14</f>
        <v>0</v>
      </c>
      <c r="J6" s="33">
        <f>I6-H6</f>
        <v>0</v>
      </c>
    </row>
    <row r="7" spans="1:10">
      <c r="A7" t="s">
        <v>20</v>
      </c>
      <c r="B7" s="50"/>
      <c r="C7" s="50"/>
      <c r="D7" s="33">
        <f t="shared" si="0"/>
        <v>0</v>
      </c>
      <c r="G7" s="25" t="s">
        <v>77</v>
      </c>
      <c r="H7" s="33">
        <f>B132</f>
        <v>0</v>
      </c>
      <c r="I7" s="33">
        <f>C132</f>
        <v>0</v>
      </c>
      <c r="J7" s="33">
        <f>I7-H7</f>
        <v>0</v>
      </c>
    </row>
    <row r="8" spans="1:10" ht="15.75" thickBot="1">
      <c r="A8" t="s">
        <v>20</v>
      </c>
      <c r="B8" s="50"/>
      <c r="C8" s="50"/>
      <c r="D8" s="33">
        <f t="shared" si="0"/>
        <v>0</v>
      </c>
      <c r="G8" s="25" t="s">
        <v>68</v>
      </c>
      <c r="H8" s="40">
        <f>B29+B40+B49+B54+B65+B81+B90+B100+B109+B120</f>
        <v>0</v>
      </c>
      <c r="I8" s="40">
        <f>C29+C40+C49+C54+C65+C81+C90+C100+C109+C120</f>
        <v>0</v>
      </c>
      <c r="J8" s="40">
        <f>H8-I8:I8</f>
        <v>0</v>
      </c>
    </row>
    <row r="9" spans="1:10" ht="15.75" thickTop="1">
      <c r="A9" t="s">
        <v>20</v>
      </c>
      <c r="B9" s="50"/>
      <c r="C9" s="50"/>
      <c r="D9" s="33">
        <f t="shared" si="0"/>
        <v>0</v>
      </c>
      <c r="G9" s="26" t="s">
        <v>69</v>
      </c>
      <c r="H9" s="41">
        <f>H6+H7-H8</f>
        <v>0</v>
      </c>
      <c r="I9" s="41">
        <f>I6+I7-I8</f>
        <v>0</v>
      </c>
      <c r="J9" s="41">
        <f>I9-H9</f>
        <v>0</v>
      </c>
    </row>
    <row r="10" spans="1:10">
      <c r="A10" t="s">
        <v>20</v>
      </c>
      <c r="B10" s="50"/>
      <c r="C10" s="50"/>
      <c r="D10" s="33">
        <f t="shared" si="0"/>
        <v>0</v>
      </c>
    </row>
    <row r="11" spans="1:10">
      <c r="A11" t="s">
        <v>20</v>
      </c>
      <c r="B11" s="50"/>
      <c r="C11" s="50"/>
      <c r="D11" s="33">
        <f t="shared" si="0"/>
        <v>0</v>
      </c>
    </row>
    <row r="12" spans="1:10" ht="15.75">
      <c r="A12" t="s">
        <v>63</v>
      </c>
      <c r="B12" s="50"/>
      <c r="C12" s="50"/>
      <c r="D12" s="33">
        <f t="shared" si="0"/>
        <v>0</v>
      </c>
      <c r="G12" s="52" t="s">
        <v>83</v>
      </c>
      <c r="H12" s="23"/>
      <c r="I12" s="23"/>
      <c r="J12" s="23"/>
    </row>
    <row r="13" spans="1:10">
      <c r="A13" s="6" t="s">
        <v>20</v>
      </c>
      <c r="B13" s="51"/>
      <c r="C13" s="51"/>
      <c r="D13" s="35">
        <f>C13-B13</f>
        <v>0</v>
      </c>
      <c r="G13" s="61" t="e">
        <f>I7/I6</f>
        <v>#DIV/0!</v>
      </c>
      <c r="H13" s="61"/>
      <c r="I13" s="61"/>
      <c r="J13" s="61"/>
    </row>
    <row r="14" spans="1:10">
      <c r="A14" s="13" t="s">
        <v>64</v>
      </c>
      <c r="B14" s="37">
        <f>SUM(B5:B13)</f>
        <v>0</v>
      </c>
      <c r="C14" s="37">
        <f t="shared" ref="C14:D14" si="1">SUM(C5:C13)</f>
        <v>0</v>
      </c>
      <c r="D14" s="39">
        <f t="shared" si="1"/>
        <v>0</v>
      </c>
    </row>
    <row r="16" spans="1:10" ht="15.75">
      <c r="A16" s="45" t="s">
        <v>0</v>
      </c>
      <c r="B16" s="46" t="s">
        <v>8</v>
      </c>
      <c r="C16" s="46" t="s">
        <v>9</v>
      </c>
      <c r="D16" s="46" t="s">
        <v>10</v>
      </c>
    </row>
    <row r="17" spans="1:4">
      <c r="A17" s="1" t="s">
        <v>11</v>
      </c>
      <c r="B17" s="50"/>
      <c r="C17" s="50"/>
      <c r="D17" s="33">
        <f>B17-C17</f>
        <v>0</v>
      </c>
    </row>
    <row r="18" spans="1:4">
      <c r="A18" s="2" t="s">
        <v>12</v>
      </c>
      <c r="B18" s="50"/>
      <c r="C18" s="50"/>
      <c r="D18" s="33">
        <f t="shared" ref="D18:D27" si="2">B18-C18</f>
        <v>0</v>
      </c>
    </row>
    <row r="19" spans="1:4">
      <c r="A19" s="2" t="s">
        <v>13</v>
      </c>
      <c r="B19" s="50"/>
      <c r="C19" s="50"/>
      <c r="D19" s="33">
        <f t="shared" si="2"/>
        <v>0</v>
      </c>
    </row>
    <row r="20" spans="1:4">
      <c r="A20" s="2" t="s">
        <v>14</v>
      </c>
      <c r="B20" s="50"/>
      <c r="C20" s="50"/>
      <c r="D20" s="33">
        <f t="shared" si="2"/>
        <v>0</v>
      </c>
    </row>
    <row r="21" spans="1:4">
      <c r="A21" s="2" t="s">
        <v>15</v>
      </c>
      <c r="B21" s="50"/>
      <c r="C21" s="50"/>
      <c r="D21" s="33">
        <f t="shared" si="2"/>
        <v>0</v>
      </c>
    </row>
    <row r="22" spans="1:4">
      <c r="A22" s="2" t="s">
        <v>16</v>
      </c>
      <c r="B22" s="50"/>
      <c r="C22" s="50"/>
      <c r="D22" s="33">
        <f t="shared" si="2"/>
        <v>0</v>
      </c>
    </row>
    <row r="23" spans="1:4">
      <c r="A23" s="2" t="s">
        <v>17</v>
      </c>
      <c r="B23" s="50"/>
      <c r="C23" s="50"/>
      <c r="D23" s="33">
        <f t="shared" si="2"/>
        <v>0</v>
      </c>
    </row>
    <row r="24" spans="1:4">
      <c r="A24" s="2" t="s">
        <v>18</v>
      </c>
      <c r="B24" s="50"/>
      <c r="C24" s="50"/>
      <c r="D24" s="33">
        <f t="shared" si="2"/>
        <v>0</v>
      </c>
    </row>
    <row r="25" spans="1:4">
      <c r="A25" s="2" t="s">
        <v>19</v>
      </c>
      <c r="B25" s="50"/>
      <c r="C25" s="50"/>
      <c r="D25" s="33">
        <f t="shared" si="2"/>
        <v>0</v>
      </c>
    </row>
    <row r="26" spans="1:4">
      <c r="A26" s="3" t="s">
        <v>20</v>
      </c>
      <c r="B26" s="50"/>
      <c r="C26" s="50"/>
      <c r="D26" s="33">
        <f t="shared" si="2"/>
        <v>0</v>
      </c>
    </row>
    <row r="27" spans="1:4">
      <c r="A27" s="3" t="s">
        <v>20</v>
      </c>
      <c r="B27" s="50"/>
      <c r="C27" s="50"/>
      <c r="D27" s="33">
        <f t="shared" si="2"/>
        <v>0</v>
      </c>
    </row>
    <row r="28" spans="1:4">
      <c r="A28" s="5" t="s">
        <v>20</v>
      </c>
      <c r="B28" s="51"/>
      <c r="C28" s="51"/>
      <c r="D28" s="35">
        <f>B28-C28</f>
        <v>0</v>
      </c>
    </row>
    <row r="29" spans="1:4">
      <c r="A29" s="4" t="s">
        <v>21</v>
      </c>
      <c r="B29" s="37">
        <f>SUM(B17:B28)</f>
        <v>0</v>
      </c>
      <c r="C29" s="37">
        <f t="shared" ref="C29" si="3">SUM(C17:C28)</f>
        <v>0</v>
      </c>
      <c r="D29" s="39">
        <f>SUM(D17:D28)</f>
        <v>0</v>
      </c>
    </row>
    <row r="31" spans="1:4" ht="15.75">
      <c r="A31" s="45" t="s">
        <v>3</v>
      </c>
      <c r="B31" s="46" t="s">
        <v>8</v>
      </c>
      <c r="C31" s="46" t="s">
        <v>9</v>
      </c>
      <c r="D31" s="46" t="s">
        <v>10</v>
      </c>
    </row>
    <row r="32" spans="1:4" ht="15.75">
      <c r="A32" s="7" t="s">
        <v>22</v>
      </c>
      <c r="B32" s="50"/>
      <c r="C32" s="50"/>
      <c r="D32" s="33">
        <f t="shared" ref="D32:D38" si="4">B32-C32</f>
        <v>0</v>
      </c>
    </row>
    <row r="33" spans="1:4" ht="15.75">
      <c r="A33" s="7" t="s">
        <v>23</v>
      </c>
      <c r="B33" s="50"/>
      <c r="C33" s="50"/>
      <c r="D33" s="33">
        <f t="shared" si="4"/>
        <v>0</v>
      </c>
    </row>
    <row r="34" spans="1:4" ht="15.75">
      <c r="A34" s="8" t="s">
        <v>24</v>
      </c>
      <c r="B34" s="50"/>
      <c r="C34" s="50"/>
      <c r="D34" s="33">
        <f t="shared" si="4"/>
        <v>0</v>
      </c>
    </row>
    <row r="35" spans="1:4" ht="15.75">
      <c r="A35" s="8" t="s">
        <v>25</v>
      </c>
      <c r="B35" s="50"/>
      <c r="C35" s="50"/>
      <c r="D35" s="33">
        <f t="shared" si="4"/>
        <v>0</v>
      </c>
    </row>
    <row r="36" spans="1:4" ht="15.75">
      <c r="A36" s="7" t="s">
        <v>26</v>
      </c>
      <c r="B36" s="50"/>
      <c r="C36" s="50"/>
      <c r="D36" s="33">
        <f t="shared" si="4"/>
        <v>0</v>
      </c>
    </row>
    <row r="37" spans="1:4" ht="15.75">
      <c r="A37" s="7" t="s">
        <v>27</v>
      </c>
      <c r="B37" s="50"/>
      <c r="C37" s="50"/>
      <c r="D37" s="33">
        <f t="shared" si="4"/>
        <v>0</v>
      </c>
    </row>
    <row r="38" spans="1:4">
      <c r="A38" s="3" t="s">
        <v>20</v>
      </c>
      <c r="B38" s="50"/>
      <c r="C38" s="50"/>
      <c r="D38" s="33">
        <f t="shared" si="4"/>
        <v>0</v>
      </c>
    </row>
    <row r="39" spans="1:4">
      <c r="A39" s="5" t="s">
        <v>20</v>
      </c>
      <c r="B39" s="51"/>
      <c r="C39" s="51"/>
      <c r="D39" s="35">
        <f>B39-C39</f>
        <v>0</v>
      </c>
    </row>
    <row r="40" spans="1:4" ht="15.75">
      <c r="A40" s="9" t="s">
        <v>28</v>
      </c>
      <c r="B40" s="37">
        <f t="shared" ref="B40:D40" si="5">SUM(B32:B39)</f>
        <v>0</v>
      </c>
      <c r="C40" s="37">
        <f t="shared" si="5"/>
        <v>0</v>
      </c>
      <c r="D40" s="39">
        <f t="shared" si="5"/>
        <v>0</v>
      </c>
    </row>
    <row r="42" spans="1:4" ht="15.75">
      <c r="A42" s="45" t="s">
        <v>29</v>
      </c>
      <c r="B42" s="46" t="s">
        <v>8</v>
      </c>
      <c r="C42" s="46" t="s">
        <v>9</v>
      </c>
      <c r="D42" s="46" t="s">
        <v>10</v>
      </c>
    </row>
    <row r="43" spans="1:4" ht="15.75">
      <c r="A43" s="11" t="s">
        <v>30</v>
      </c>
      <c r="B43" s="50"/>
      <c r="C43" s="50"/>
      <c r="D43" s="33">
        <f t="shared" ref="D43:D47" si="6">B43-C43</f>
        <v>0</v>
      </c>
    </row>
    <row r="44" spans="1:4" ht="15.75">
      <c r="A44" s="11" t="s">
        <v>31</v>
      </c>
      <c r="B44" s="50"/>
      <c r="C44" s="50"/>
      <c r="D44" s="33">
        <f t="shared" si="6"/>
        <v>0</v>
      </c>
    </row>
    <row r="45" spans="1:4" ht="15.75">
      <c r="A45" s="10" t="s">
        <v>32</v>
      </c>
      <c r="B45" s="50"/>
      <c r="C45" s="50"/>
      <c r="D45" s="33">
        <f t="shared" si="6"/>
        <v>0</v>
      </c>
    </row>
    <row r="46" spans="1:4" ht="15.75">
      <c r="A46" s="10" t="s">
        <v>33</v>
      </c>
      <c r="B46" s="50"/>
      <c r="C46" s="50"/>
      <c r="D46" s="33">
        <f t="shared" si="6"/>
        <v>0</v>
      </c>
    </row>
    <row r="47" spans="1:4">
      <c r="A47" s="3" t="s">
        <v>20</v>
      </c>
      <c r="B47" s="50"/>
      <c r="C47" s="50"/>
      <c r="D47" s="33">
        <f t="shared" si="6"/>
        <v>0</v>
      </c>
    </row>
    <row r="48" spans="1:4">
      <c r="A48" s="5" t="s">
        <v>20</v>
      </c>
      <c r="B48" s="51"/>
      <c r="C48" s="51"/>
      <c r="D48" s="35">
        <f>B48-C48</f>
        <v>0</v>
      </c>
    </row>
    <row r="49" spans="1:4" ht="15.75">
      <c r="A49" s="12" t="s">
        <v>34</v>
      </c>
      <c r="B49" s="37">
        <f t="shared" ref="B49:D49" si="7">SUM(B43:B48)</f>
        <v>0</v>
      </c>
      <c r="C49" s="37">
        <f t="shared" si="7"/>
        <v>0</v>
      </c>
      <c r="D49" s="39">
        <f t="shared" si="7"/>
        <v>0</v>
      </c>
    </row>
    <row r="51" spans="1:4" ht="15.75">
      <c r="A51" s="45" t="s">
        <v>1</v>
      </c>
      <c r="B51" s="46" t="s">
        <v>8</v>
      </c>
      <c r="C51" s="46" t="s">
        <v>9</v>
      </c>
      <c r="D51" s="46" t="s">
        <v>10</v>
      </c>
    </row>
    <row r="52" spans="1:4">
      <c r="A52" t="s">
        <v>35</v>
      </c>
      <c r="B52" s="50"/>
      <c r="C52" s="50"/>
      <c r="D52" s="33">
        <f t="shared" ref="D52" si="8">B52-C52</f>
        <v>0</v>
      </c>
    </row>
    <row r="53" spans="1:4">
      <c r="A53" s="6" t="s">
        <v>36</v>
      </c>
      <c r="B53" s="51"/>
      <c r="C53" s="51"/>
      <c r="D53" s="35">
        <f>B53-C53</f>
        <v>0</v>
      </c>
    </row>
    <row r="54" spans="1:4">
      <c r="A54" s="13" t="s">
        <v>37</v>
      </c>
      <c r="B54" s="37">
        <f t="shared" ref="B54:D54" si="9">SUM(B52:B53)</f>
        <v>0</v>
      </c>
      <c r="C54" s="37">
        <f t="shared" si="9"/>
        <v>0</v>
      </c>
      <c r="D54" s="39">
        <f t="shared" si="9"/>
        <v>0</v>
      </c>
    </row>
    <row r="56" spans="1:4" ht="15.75">
      <c r="A56" s="45" t="s">
        <v>4</v>
      </c>
      <c r="B56" s="46" t="s">
        <v>8</v>
      </c>
      <c r="C56" s="46" t="s">
        <v>9</v>
      </c>
      <c r="D56" s="46" t="s">
        <v>10</v>
      </c>
    </row>
    <row r="57" spans="1:4" ht="15.75">
      <c r="A57" s="14" t="s">
        <v>38</v>
      </c>
      <c r="B57" s="50"/>
      <c r="C57" s="50"/>
      <c r="D57" s="33">
        <f t="shared" ref="D57:D63" si="10">B57-C57</f>
        <v>0</v>
      </c>
    </row>
    <row r="58" spans="1:4" ht="15.75">
      <c r="A58" s="15" t="s">
        <v>39</v>
      </c>
      <c r="B58" s="50"/>
      <c r="C58" s="50"/>
      <c r="D58" s="33">
        <f t="shared" si="10"/>
        <v>0</v>
      </c>
    </row>
    <row r="59" spans="1:4" ht="15.75">
      <c r="A59" s="15" t="s">
        <v>40</v>
      </c>
      <c r="B59" s="50"/>
      <c r="C59" s="50"/>
      <c r="D59" s="33">
        <f t="shared" si="10"/>
        <v>0</v>
      </c>
    </row>
    <row r="60" spans="1:4" ht="15.75">
      <c r="A60" s="15" t="s">
        <v>41</v>
      </c>
      <c r="B60" s="50"/>
      <c r="C60" s="50"/>
      <c r="D60" s="33">
        <f t="shared" si="10"/>
        <v>0</v>
      </c>
    </row>
    <row r="61" spans="1:4" ht="15.75">
      <c r="A61" s="14" t="s">
        <v>27</v>
      </c>
      <c r="B61" s="50"/>
      <c r="C61" s="50"/>
      <c r="D61" s="33">
        <f t="shared" si="10"/>
        <v>0</v>
      </c>
    </row>
    <row r="62" spans="1:4" ht="15.75">
      <c r="A62" s="14" t="s">
        <v>27</v>
      </c>
      <c r="B62" s="50"/>
      <c r="C62" s="50"/>
      <c r="D62" s="33">
        <f t="shared" si="10"/>
        <v>0</v>
      </c>
    </row>
    <row r="63" spans="1:4" ht="15.75">
      <c r="A63" s="16" t="s">
        <v>20</v>
      </c>
      <c r="B63" s="50"/>
      <c r="C63" s="50"/>
      <c r="D63" s="33">
        <f t="shared" si="10"/>
        <v>0</v>
      </c>
    </row>
    <row r="64" spans="1:4" ht="15.75">
      <c r="A64" s="17" t="s">
        <v>20</v>
      </c>
      <c r="B64" s="51"/>
      <c r="C64" s="51"/>
      <c r="D64" s="35">
        <f>B64-C64</f>
        <v>0</v>
      </c>
    </row>
    <row r="65" spans="1:4" ht="15.75">
      <c r="A65" s="18" t="s">
        <v>42</v>
      </c>
      <c r="B65" s="37">
        <f t="shared" ref="B65:D65" si="11">SUM(B57:B64)</f>
        <v>0</v>
      </c>
      <c r="C65" s="37">
        <f t="shared" si="11"/>
        <v>0</v>
      </c>
      <c r="D65" s="39">
        <f t="shared" si="11"/>
        <v>0</v>
      </c>
    </row>
    <row r="67" spans="1:4" ht="18">
      <c r="A67" s="47" t="s">
        <v>43</v>
      </c>
      <c r="B67" s="46" t="s">
        <v>8</v>
      </c>
      <c r="C67" s="46" t="s">
        <v>9</v>
      </c>
      <c r="D67" s="46" t="s">
        <v>10</v>
      </c>
    </row>
    <row r="68" spans="1:4" ht="15.75">
      <c r="A68" s="20" t="s">
        <v>44</v>
      </c>
      <c r="B68" s="50"/>
      <c r="C68" s="50"/>
      <c r="D68" s="33">
        <f t="shared" ref="D68:D79" si="12">B68-C68</f>
        <v>0</v>
      </c>
    </row>
    <row r="69" spans="1:4" ht="15.75">
      <c r="A69" s="20" t="s">
        <v>45</v>
      </c>
      <c r="B69" s="50"/>
      <c r="C69" s="50"/>
      <c r="D69" s="33">
        <f t="shared" si="12"/>
        <v>0</v>
      </c>
    </row>
    <row r="70" spans="1:4" ht="15.75">
      <c r="A70" s="21" t="s">
        <v>46</v>
      </c>
      <c r="B70" s="50"/>
      <c r="C70" s="50"/>
      <c r="D70" s="33">
        <f t="shared" si="12"/>
        <v>0</v>
      </c>
    </row>
    <row r="71" spans="1:4" ht="15.75">
      <c r="A71" s="21" t="s">
        <v>84</v>
      </c>
      <c r="B71" s="50"/>
      <c r="C71" s="50"/>
      <c r="D71" s="33">
        <f t="shared" si="12"/>
        <v>0</v>
      </c>
    </row>
    <row r="72" spans="1:4" ht="15.75">
      <c r="A72" s="21" t="s">
        <v>47</v>
      </c>
      <c r="B72" s="50"/>
      <c r="C72" s="50"/>
      <c r="D72" s="33">
        <f t="shared" si="12"/>
        <v>0</v>
      </c>
    </row>
    <row r="73" spans="1:4" ht="15.75">
      <c r="A73" s="21" t="s">
        <v>48</v>
      </c>
      <c r="B73" s="50"/>
      <c r="C73" s="50"/>
      <c r="D73" s="33">
        <f t="shared" si="12"/>
        <v>0</v>
      </c>
    </row>
    <row r="74" spans="1:4" ht="15.75">
      <c r="A74" s="20" t="s">
        <v>49</v>
      </c>
      <c r="B74" s="50"/>
      <c r="C74" s="50"/>
      <c r="D74" s="33">
        <f t="shared" si="12"/>
        <v>0</v>
      </c>
    </row>
    <row r="75" spans="1:4" ht="15.75">
      <c r="A75" s="21" t="s">
        <v>50</v>
      </c>
      <c r="B75" s="50"/>
      <c r="C75" s="50"/>
      <c r="D75" s="33">
        <f t="shared" si="12"/>
        <v>0</v>
      </c>
    </row>
    <row r="76" spans="1:4" ht="15.75">
      <c r="A76" s="21" t="s">
        <v>51</v>
      </c>
      <c r="B76" s="50"/>
      <c r="C76" s="50"/>
      <c r="D76" s="33">
        <f t="shared" si="12"/>
        <v>0</v>
      </c>
    </row>
    <row r="77" spans="1:4" ht="15.75">
      <c r="A77" s="21" t="s">
        <v>52</v>
      </c>
      <c r="B77" s="50"/>
      <c r="C77" s="50"/>
      <c r="D77" s="33">
        <f t="shared" si="12"/>
        <v>0</v>
      </c>
    </row>
    <row r="78" spans="1:4" ht="15.75">
      <c r="A78" s="21" t="s">
        <v>53</v>
      </c>
      <c r="B78" s="50"/>
      <c r="C78" s="50"/>
      <c r="D78" s="33">
        <f t="shared" si="12"/>
        <v>0</v>
      </c>
    </row>
    <row r="79" spans="1:4" ht="15.75">
      <c r="A79" s="20" t="s">
        <v>55</v>
      </c>
      <c r="B79" s="50"/>
      <c r="C79" s="50"/>
      <c r="D79" s="33">
        <f t="shared" si="12"/>
        <v>0</v>
      </c>
    </row>
    <row r="80" spans="1:4" ht="15.75">
      <c r="A80" s="17" t="s">
        <v>20</v>
      </c>
      <c r="B80" s="51"/>
      <c r="C80" s="51"/>
      <c r="D80" s="35">
        <f>B80-C80</f>
        <v>0</v>
      </c>
    </row>
    <row r="81" spans="1:4" ht="15.75">
      <c r="A81" s="18" t="s">
        <v>54</v>
      </c>
      <c r="B81" s="37">
        <f t="shared" ref="B81:D81" si="13">SUM(B68:B80)</f>
        <v>0</v>
      </c>
      <c r="C81" s="37">
        <f t="shared" si="13"/>
        <v>0</v>
      </c>
      <c r="D81" s="39">
        <f t="shared" si="13"/>
        <v>0</v>
      </c>
    </row>
    <row r="83" spans="1:4" ht="15.75">
      <c r="A83" s="45" t="s">
        <v>2</v>
      </c>
      <c r="B83" s="46" t="s">
        <v>8</v>
      </c>
      <c r="C83" s="46" t="s">
        <v>9</v>
      </c>
      <c r="D83" s="46" t="s">
        <v>10</v>
      </c>
    </row>
    <row r="84" spans="1:4">
      <c r="A84" t="s">
        <v>20</v>
      </c>
      <c r="B84" s="50"/>
      <c r="C84" s="50"/>
      <c r="D84" s="33">
        <f t="shared" ref="D84:D88" si="14">B84-C84</f>
        <v>0</v>
      </c>
    </row>
    <row r="85" spans="1:4">
      <c r="A85" t="s">
        <v>20</v>
      </c>
      <c r="B85" s="50"/>
      <c r="C85" s="50"/>
      <c r="D85" s="33">
        <f t="shared" si="14"/>
        <v>0</v>
      </c>
    </row>
    <row r="86" spans="1:4">
      <c r="A86" t="s">
        <v>20</v>
      </c>
      <c r="B86" s="50"/>
      <c r="C86" s="50"/>
      <c r="D86" s="33">
        <f t="shared" si="14"/>
        <v>0</v>
      </c>
    </row>
    <row r="87" spans="1:4">
      <c r="A87" t="s">
        <v>20</v>
      </c>
      <c r="B87" s="50"/>
      <c r="C87" s="50"/>
      <c r="D87" s="33">
        <f t="shared" si="14"/>
        <v>0</v>
      </c>
    </row>
    <row r="88" spans="1:4">
      <c r="A88" t="s">
        <v>20</v>
      </c>
      <c r="B88" s="50"/>
      <c r="C88" s="50"/>
      <c r="D88" s="33">
        <f t="shared" si="14"/>
        <v>0</v>
      </c>
    </row>
    <row r="89" spans="1:4">
      <c r="A89" s="6" t="s">
        <v>20</v>
      </c>
      <c r="B89" s="51"/>
      <c r="C89" s="51"/>
      <c r="D89" s="35">
        <f>B89-C89</f>
        <v>0</v>
      </c>
    </row>
    <row r="90" spans="1:4">
      <c r="A90" s="13" t="s">
        <v>56</v>
      </c>
      <c r="B90" s="37">
        <f t="shared" ref="B90:D90" si="15">SUM(B84:B89)</f>
        <v>0</v>
      </c>
      <c r="C90" s="37">
        <f t="shared" si="15"/>
        <v>0</v>
      </c>
      <c r="D90" s="39">
        <f t="shared" si="15"/>
        <v>0</v>
      </c>
    </row>
    <row r="92" spans="1:4" ht="15.75">
      <c r="A92" s="45" t="s">
        <v>70</v>
      </c>
      <c r="B92" s="46" t="s">
        <v>8</v>
      </c>
      <c r="C92" s="46" t="s">
        <v>9</v>
      </c>
      <c r="D92" s="46" t="s">
        <v>10</v>
      </c>
    </row>
    <row r="93" spans="1:4">
      <c r="A93" s="27" t="s">
        <v>71</v>
      </c>
      <c r="B93" s="50"/>
      <c r="C93" s="50"/>
      <c r="D93" s="33">
        <f t="shared" ref="D93:D98" si="16">B93-C93</f>
        <v>0</v>
      </c>
    </row>
    <row r="94" spans="1:4">
      <c r="A94" s="27" t="s">
        <v>72</v>
      </c>
      <c r="B94" s="50"/>
      <c r="C94" s="50"/>
      <c r="D94" s="33">
        <f t="shared" si="16"/>
        <v>0</v>
      </c>
    </row>
    <row r="95" spans="1:4">
      <c r="A95" s="28" t="s">
        <v>73</v>
      </c>
      <c r="B95" s="50"/>
      <c r="C95" s="50"/>
      <c r="D95" s="33">
        <f t="shared" si="16"/>
        <v>0</v>
      </c>
    </row>
    <row r="96" spans="1:4">
      <c r="A96" s="28" t="s">
        <v>27</v>
      </c>
      <c r="B96" s="50"/>
      <c r="C96" s="50"/>
      <c r="D96" s="33">
        <f t="shared" si="16"/>
        <v>0</v>
      </c>
    </row>
    <row r="97" spans="1:4">
      <c r="A97" s="28" t="s">
        <v>27</v>
      </c>
      <c r="B97" s="50"/>
      <c r="C97" s="50"/>
      <c r="D97" s="33">
        <f t="shared" si="16"/>
        <v>0</v>
      </c>
    </row>
    <row r="98" spans="1:4">
      <c r="A98" s="28" t="s">
        <v>20</v>
      </c>
      <c r="B98" s="50"/>
      <c r="C98" s="50"/>
      <c r="D98" s="33">
        <f t="shared" si="16"/>
        <v>0</v>
      </c>
    </row>
    <row r="99" spans="1:4">
      <c r="A99" s="29" t="s">
        <v>20</v>
      </c>
      <c r="B99" s="51"/>
      <c r="C99" s="51"/>
      <c r="D99" s="35">
        <f>B99-C99</f>
        <v>0</v>
      </c>
    </row>
    <row r="100" spans="1:4">
      <c r="A100" s="30" t="s">
        <v>74</v>
      </c>
      <c r="B100" s="37">
        <f t="shared" ref="B100:D100" si="17">SUM(B93:B99)</f>
        <v>0</v>
      </c>
      <c r="C100" s="37">
        <f t="shared" si="17"/>
        <v>0</v>
      </c>
      <c r="D100" s="39">
        <f t="shared" si="17"/>
        <v>0</v>
      </c>
    </row>
    <row r="102" spans="1:4" ht="15.75">
      <c r="A102" s="48" t="s">
        <v>75</v>
      </c>
      <c r="B102" s="46" t="s">
        <v>8</v>
      </c>
      <c r="C102" s="46" t="s">
        <v>9</v>
      </c>
      <c r="D102" s="46" t="s">
        <v>10</v>
      </c>
    </row>
    <row r="103" spans="1:4">
      <c r="A103" s="28" t="s">
        <v>20</v>
      </c>
      <c r="B103" s="50"/>
      <c r="C103" s="50"/>
      <c r="D103" s="33">
        <f t="shared" ref="D103:D107" si="18">B103-C103</f>
        <v>0</v>
      </c>
    </row>
    <row r="104" spans="1:4">
      <c r="A104" s="28" t="s">
        <v>20</v>
      </c>
      <c r="B104" s="50"/>
      <c r="C104" s="50"/>
      <c r="D104" s="33">
        <f t="shared" si="18"/>
        <v>0</v>
      </c>
    </row>
    <row r="105" spans="1:4">
      <c r="A105" s="28" t="s">
        <v>20</v>
      </c>
      <c r="B105" s="50"/>
      <c r="C105" s="50"/>
      <c r="D105" s="33">
        <f t="shared" si="18"/>
        <v>0</v>
      </c>
    </row>
    <row r="106" spans="1:4">
      <c r="A106" s="28" t="s">
        <v>27</v>
      </c>
      <c r="B106" s="50"/>
      <c r="C106" s="50"/>
      <c r="D106" s="33">
        <f t="shared" si="18"/>
        <v>0</v>
      </c>
    </row>
    <row r="107" spans="1:4">
      <c r="A107" s="28" t="s">
        <v>27</v>
      </c>
      <c r="B107" s="50"/>
      <c r="C107" s="50"/>
      <c r="D107" s="33">
        <f t="shared" si="18"/>
        <v>0</v>
      </c>
    </row>
    <row r="108" spans="1:4">
      <c r="A108" s="29" t="s">
        <v>27</v>
      </c>
      <c r="B108" s="51"/>
      <c r="C108" s="51"/>
      <c r="D108" s="35">
        <f>B108-C108</f>
        <v>0</v>
      </c>
    </row>
    <row r="109" spans="1:4">
      <c r="A109" s="30" t="s">
        <v>76</v>
      </c>
      <c r="B109" s="37">
        <f t="shared" ref="B109:D109" si="19">SUM(B103:B108)</f>
        <v>0</v>
      </c>
      <c r="C109" s="37">
        <f t="shared" si="19"/>
        <v>0</v>
      </c>
      <c r="D109" s="39">
        <f t="shared" si="19"/>
        <v>0</v>
      </c>
    </row>
    <row r="110" spans="1:4">
      <c r="B110" s="38"/>
      <c r="C110" s="38"/>
      <c r="D110" s="38"/>
    </row>
    <row r="111" spans="1:4" ht="15.75">
      <c r="A111" s="45" t="s">
        <v>5</v>
      </c>
      <c r="B111" s="46" t="s">
        <v>8</v>
      </c>
      <c r="C111" s="46" t="s">
        <v>9</v>
      </c>
      <c r="D111" s="46" t="s">
        <v>10</v>
      </c>
    </row>
    <row r="112" spans="1:4">
      <c r="A112" t="s">
        <v>57</v>
      </c>
      <c r="B112" s="50"/>
      <c r="C112" s="50"/>
      <c r="D112" s="33">
        <f t="shared" ref="D112:D118" si="20">B112-C112</f>
        <v>0</v>
      </c>
    </row>
    <row r="113" spans="1:4">
      <c r="A113" t="s">
        <v>58</v>
      </c>
      <c r="B113" s="50"/>
      <c r="C113" s="50"/>
      <c r="D113" s="33">
        <f t="shared" si="20"/>
        <v>0</v>
      </c>
    </row>
    <row r="114" spans="1:4">
      <c r="A114" t="s">
        <v>20</v>
      </c>
      <c r="B114" s="50"/>
      <c r="C114" s="50"/>
      <c r="D114" s="33">
        <f t="shared" si="20"/>
        <v>0</v>
      </c>
    </row>
    <row r="115" spans="1:4">
      <c r="A115" t="s">
        <v>20</v>
      </c>
      <c r="B115" s="50"/>
      <c r="C115" s="50"/>
      <c r="D115" s="33">
        <f t="shared" si="20"/>
        <v>0</v>
      </c>
    </row>
    <row r="116" spans="1:4">
      <c r="A116" t="s">
        <v>20</v>
      </c>
      <c r="B116" s="50"/>
      <c r="C116" s="50"/>
      <c r="D116" s="33">
        <f t="shared" si="20"/>
        <v>0</v>
      </c>
    </row>
    <row r="117" spans="1:4">
      <c r="A117" t="s">
        <v>20</v>
      </c>
      <c r="B117" s="50"/>
      <c r="C117" s="50"/>
      <c r="D117" s="33">
        <f t="shared" si="20"/>
        <v>0</v>
      </c>
    </row>
    <row r="118" spans="1:4">
      <c r="A118" t="s">
        <v>20</v>
      </c>
      <c r="B118" s="50"/>
      <c r="C118" s="50"/>
      <c r="D118" s="33">
        <f t="shared" si="20"/>
        <v>0</v>
      </c>
    </row>
    <row r="119" spans="1:4">
      <c r="A119" s="6" t="s">
        <v>20</v>
      </c>
      <c r="B119" s="51"/>
      <c r="C119" s="51"/>
      <c r="D119" s="35">
        <f>B119-C119</f>
        <v>0</v>
      </c>
    </row>
    <row r="120" spans="1:4">
      <c r="A120" s="13" t="s">
        <v>59</v>
      </c>
      <c r="B120" s="37">
        <f t="shared" ref="B120:D120" si="21">SUM(B112:B119)</f>
        <v>0</v>
      </c>
      <c r="C120" s="37">
        <f t="shared" si="21"/>
        <v>0</v>
      </c>
      <c r="D120" s="39">
        <f t="shared" si="21"/>
        <v>0</v>
      </c>
    </row>
    <row r="122" spans="1:4" ht="15.75">
      <c r="A122" s="42" t="s">
        <v>7</v>
      </c>
      <c r="B122" s="43" t="s">
        <v>8</v>
      </c>
      <c r="C122" s="43" t="s">
        <v>9</v>
      </c>
      <c r="D122" s="43" t="s">
        <v>10</v>
      </c>
    </row>
    <row r="123" spans="1:4">
      <c r="A123" t="s">
        <v>20</v>
      </c>
      <c r="B123" s="50"/>
      <c r="C123" s="50"/>
      <c r="D123" s="33">
        <f t="shared" ref="D123:D130" si="22">B123-C123</f>
        <v>0</v>
      </c>
    </row>
    <row r="124" spans="1:4">
      <c r="A124" t="s">
        <v>20</v>
      </c>
      <c r="B124" s="50"/>
      <c r="C124" s="50"/>
      <c r="D124" s="33">
        <f t="shared" si="22"/>
        <v>0</v>
      </c>
    </row>
    <row r="125" spans="1:4">
      <c r="A125" t="s">
        <v>20</v>
      </c>
      <c r="B125" s="50"/>
      <c r="C125" s="50"/>
      <c r="D125" s="33">
        <f t="shared" si="22"/>
        <v>0</v>
      </c>
    </row>
    <row r="126" spans="1:4">
      <c r="A126" t="s">
        <v>20</v>
      </c>
      <c r="B126" s="50"/>
      <c r="C126" s="50"/>
      <c r="D126" s="33">
        <f t="shared" si="22"/>
        <v>0</v>
      </c>
    </row>
    <row r="127" spans="1:4">
      <c r="A127" t="s">
        <v>20</v>
      </c>
      <c r="B127" s="50"/>
      <c r="C127" s="50"/>
      <c r="D127" s="33">
        <f t="shared" si="22"/>
        <v>0</v>
      </c>
    </row>
    <row r="128" spans="1:4">
      <c r="A128" t="s">
        <v>20</v>
      </c>
      <c r="B128" s="50"/>
      <c r="C128" s="50"/>
      <c r="D128" s="33">
        <f t="shared" si="22"/>
        <v>0</v>
      </c>
    </row>
    <row r="129" spans="1:4">
      <c r="A129" t="s">
        <v>20</v>
      </c>
      <c r="B129" s="50"/>
      <c r="C129" s="50"/>
      <c r="D129" s="33">
        <f t="shared" si="22"/>
        <v>0</v>
      </c>
    </row>
    <row r="130" spans="1:4">
      <c r="A130" t="s">
        <v>20</v>
      </c>
      <c r="B130" s="50"/>
      <c r="C130" s="50"/>
      <c r="D130" s="33">
        <f t="shared" si="22"/>
        <v>0</v>
      </c>
    </row>
    <row r="131" spans="1:4">
      <c r="A131" s="6" t="s">
        <v>20</v>
      </c>
      <c r="B131" s="51"/>
      <c r="C131" s="51"/>
      <c r="D131" s="35">
        <f>B131-C131</f>
        <v>0</v>
      </c>
    </row>
    <row r="132" spans="1:4">
      <c r="A132" s="13" t="s">
        <v>65</v>
      </c>
      <c r="B132" s="37">
        <f t="shared" ref="B132:D132" si="23">SUM(B123:B131)</f>
        <v>0</v>
      </c>
      <c r="C132" s="37">
        <f t="shared" si="23"/>
        <v>0</v>
      </c>
      <c r="D132" s="39">
        <f t="shared" si="23"/>
        <v>0</v>
      </c>
    </row>
  </sheetData>
  <mergeCells count="1">
    <mergeCell ref="G13:J1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2"/>
  <sheetViews>
    <sheetView showGridLines="0" workbookViewId="0"/>
  </sheetViews>
  <sheetFormatPr defaultRowHeight="15"/>
  <cols>
    <col min="1" max="1" width="23.5703125" bestFit="1" customWidth="1"/>
    <col min="2" max="3" width="9.140625" style="36"/>
    <col min="4" max="4" width="11" style="36" bestFit="1" customWidth="1"/>
    <col min="7" max="7" width="28.42578125" bestFit="1" customWidth="1"/>
    <col min="8" max="9" width="9.5703125" bestFit="1" customWidth="1"/>
    <col min="10" max="10" width="10.5703125" bestFit="1" customWidth="1"/>
  </cols>
  <sheetData>
    <row r="1" spans="1:10" ht="26.25">
      <c r="A1" s="22" t="s">
        <v>60</v>
      </c>
    </row>
    <row r="4" spans="1:10" ht="15.75">
      <c r="A4" s="42" t="s">
        <v>6</v>
      </c>
      <c r="B4" s="43" t="s">
        <v>8</v>
      </c>
      <c r="C4" s="43" t="s">
        <v>9</v>
      </c>
      <c r="D4" s="43" t="s">
        <v>10</v>
      </c>
      <c r="G4" s="44" t="s">
        <v>66</v>
      </c>
      <c r="H4" s="23"/>
      <c r="I4" s="23"/>
      <c r="J4" s="23"/>
    </row>
    <row r="5" spans="1:10" ht="15.75">
      <c r="A5" s="19" t="str">
        <f>January!A5</f>
        <v>Salary</v>
      </c>
      <c r="B5" s="50"/>
      <c r="C5" s="50"/>
      <c r="D5" s="49">
        <f>C5-B5</f>
        <v>0</v>
      </c>
      <c r="H5" s="24" t="s">
        <v>8</v>
      </c>
      <c r="I5" s="24" t="s">
        <v>9</v>
      </c>
      <c r="J5" s="24" t="s">
        <v>10</v>
      </c>
    </row>
    <row r="6" spans="1:10" ht="15.75">
      <c r="A6" s="19" t="str">
        <f>January!A6</f>
        <v>Bonus</v>
      </c>
      <c r="B6" s="50"/>
      <c r="C6" s="50"/>
      <c r="D6" s="33">
        <f t="shared" ref="D6:D12" si="0">C6-B6</f>
        <v>0</v>
      </c>
      <c r="G6" s="25" t="s">
        <v>67</v>
      </c>
      <c r="H6" s="33">
        <f>B14</f>
        <v>0</v>
      </c>
      <c r="I6" s="33">
        <f>C14</f>
        <v>0</v>
      </c>
      <c r="J6" s="33">
        <f>I6-H6</f>
        <v>0</v>
      </c>
    </row>
    <row r="7" spans="1:10" ht="15.75">
      <c r="A7" s="19" t="str">
        <f>January!A7</f>
        <v>Open</v>
      </c>
      <c r="B7" s="50"/>
      <c r="C7" s="50"/>
      <c r="D7" s="33">
        <f t="shared" si="0"/>
        <v>0</v>
      </c>
      <c r="G7" s="25" t="s">
        <v>77</v>
      </c>
      <c r="H7" s="33">
        <f>B132</f>
        <v>0</v>
      </c>
      <c r="I7" s="33">
        <f>C132</f>
        <v>0</v>
      </c>
      <c r="J7" s="33">
        <f>I7-H7</f>
        <v>0</v>
      </c>
    </row>
    <row r="8" spans="1:10" ht="16.5" thickBot="1">
      <c r="A8" s="19" t="str">
        <f>January!A8</f>
        <v>Open</v>
      </c>
      <c r="B8" s="50"/>
      <c r="C8" s="50"/>
      <c r="D8" s="33">
        <f t="shared" si="0"/>
        <v>0</v>
      </c>
      <c r="G8" s="25" t="s">
        <v>68</v>
      </c>
      <c r="H8" s="40">
        <f>B29+B40+B49+B54+B65+B81+B90+B100+B109+B120</f>
        <v>0</v>
      </c>
      <c r="I8" s="40">
        <f>C29+C40+C49+C54+C65+C81+C90+C100+C109+C120</f>
        <v>0</v>
      </c>
      <c r="J8" s="40">
        <f>H8-I8:I8</f>
        <v>0</v>
      </c>
    </row>
    <row r="9" spans="1:10" ht="16.5" thickTop="1">
      <c r="A9" s="19" t="str">
        <f>January!A9</f>
        <v>Open</v>
      </c>
      <c r="B9" s="50"/>
      <c r="C9" s="50"/>
      <c r="D9" s="33">
        <f t="shared" si="0"/>
        <v>0</v>
      </c>
      <c r="G9" s="26" t="s">
        <v>69</v>
      </c>
      <c r="H9" s="41">
        <f>H6+H7-H8</f>
        <v>0</v>
      </c>
      <c r="I9" s="41">
        <f>I6+I7-I8</f>
        <v>0</v>
      </c>
      <c r="J9" s="41">
        <f>I9-H9</f>
        <v>0</v>
      </c>
    </row>
    <row r="10" spans="1:10" ht="15.75">
      <c r="A10" s="19" t="str">
        <f>January!A10</f>
        <v>Open</v>
      </c>
      <c r="B10" s="50"/>
      <c r="C10" s="50"/>
      <c r="D10" s="33">
        <f t="shared" si="0"/>
        <v>0</v>
      </c>
    </row>
    <row r="11" spans="1:10" ht="15.75">
      <c r="A11" s="19" t="str">
        <f>January!A11</f>
        <v>Open</v>
      </c>
      <c r="B11" s="50"/>
      <c r="C11" s="50"/>
      <c r="D11" s="33">
        <f t="shared" si="0"/>
        <v>0</v>
      </c>
    </row>
    <row r="12" spans="1:10" ht="15.75">
      <c r="A12" s="19" t="str">
        <f>January!A12</f>
        <v xml:space="preserve">Open </v>
      </c>
      <c r="B12" s="50"/>
      <c r="C12" s="50"/>
      <c r="D12" s="33">
        <f t="shared" si="0"/>
        <v>0</v>
      </c>
      <c r="G12" s="52" t="s">
        <v>83</v>
      </c>
      <c r="H12" s="23"/>
      <c r="I12" s="23"/>
      <c r="J12" s="23"/>
    </row>
    <row r="13" spans="1:10" ht="15.75">
      <c r="A13" s="70" t="str">
        <f>January!A13</f>
        <v>Open</v>
      </c>
      <c r="B13" s="51"/>
      <c r="C13" s="51"/>
      <c r="D13" s="35">
        <f>C13-B13</f>
        <v>0</v>
      </c>
      <c r="G13" s="61" t="e">
        <f>I7/I6</f>
        <v>#DIV/0!</v>
      </c>
      <c r="H13" s="61"/>
      <c r="I13" s="61"/>
      <c r="J13" s="61"/>
    </row>
    <row r="14" spans="1:10">
      <c r="A14" s="13" t="s">
        <v>64</v>
      </c>
      <c r="B14" s="37">
        <f>SUM(B5:B13)</f>
        <v>0</v>
      </c>
      <c r="C14" s="37">
        <f t="shared" ref="C14:D14" si="1">SUM(C5:C13)</f>
        <v>0</v>
      </c>
      <c r="D14" s="39">
        <f t="shared" si="1"/>
        <v>0</v>
      </c>
    </row>
    <row r="16" spans="1:10" ht="15.75">
      <c r="A16" s="45" t="s">
        <v>0</v>
      </c>
      <c r="B16" s="46" t="s">
        <v>8</v>
      </c>
      <c r="C16" s="46" t="s">
        <v>9</v>
      </c>
      <c r="D16" s="46" t="s">
        <v>10</v>
      </c>
    </row>
    <row r="17" spans="1:4">
      <c r="A17" s="1" t="str">
        <f>January!A17</f>
        <v>Mortgage/Rent</v>
      </c>
      <c r="B17" s="50"/>
      <c r="C17" s="50"/>
      <c r="D17" s="33">
        <f>B17-C17</f>
        <v>0</v>
      </c>
    </row>
    <row r="18" spans="1:4">
      <c r="A18" s="1" t="str">
        <f>January!A18</f>
        <v>Gas/Oil</v>
      </c>
      <c r="B18" s="50"/>
      <c r="C18" s="50"/>
      <c r="D18" s="33">
        <f t="shared" ref="D18:D27" si="2">B18-C18</f>
        <v>0</v>
      </c>
    </row>
    <row r="19" spans="1:4">
      <c r="A19" s="1" t="str">
        <f>January!A19</f>
        <v>Sewer</v>
      </c>
      <c r="B19" s="50"/>
      <c r="C19" s="50"/>
      <c r="D19" s="33">
        <f t="shared" si="2"/>
        <v>0</v>
      </c>
    </row>
    <row r="20" spans="1:4">
      <c r="A20" s="1" t="str">
        <f>January!A20</f>
        <v>Water</v>
      </c>
      <c r="B20" s="50"/>
      <c r="C20" s="50"/>
      <c r="D20" s="33">
        <f t="shared" si="2"/>
        <v>0</v>
      </c>
    </row>
    <row r="21" spans="1:4">
      <c r="A21" s="1" t="str">
        <f>January!A21</f>
        <v>Lawn/Garden</v>
      </c>
      <c r="B21" s="50"/>
      <c r="C21" s="50"/>
      <c r="D21" s="33">
        <f t="shared" si="2"/>
        <v>0</v>
      </c>
    </row>
    <row r="22" spans="1:4">
      <c r="A22" s="1" t="str">
        <f>January!A22</f>
        <v>Home Supplies</v>
      </c>
      <c r="B22" s="50"/>
      <c r="C22" s="50"/>
      <c r="D22" s="33">
        <f t="shared" si="2"/>
        <v>0</v>
      </c>
    </row>
    <row r="23" spans="1:4">
      <c r="A23" s="1" t="str">
        <f>January!A23</f>
        <v>Maintenance</v>
      </c>
      <c r="B23" s="50"/>
      <c r="C23" s="50"/>
      <c r="D23" s="33">
        <f t="shared" si="2"/>
        <v>0</v>
      </c>
    </row>
    <row r="24" spans="1:4">
      <c r="A24" s="1" t="str">
        <f>January!A24</f>
        <v>Improvements</v>
      </c>
      <c r="B24" s="50"/>
      <c r="C24" s="50"/>
      <c r="D24" s="33">
        <f t="shared" si="2"/>
        <v>0</v>
      </c>
    </row>
    <row r="25" spans="1:4">
      <c r="A25" s="1" t="str">
        <f>January!A25</f>
        <v>HOA Fee</v>
      </c>
      <c r="B25" s="50"/>
      <c r="C25" s="50"/>
      <c r="D25" s="33">
        <f t="shared" si="2"/>
        <v>0</v>
      </c>
    </row>
    <row r="26" spans="1:4">
      <c r="A26" s="1" t="str">
        <f>January!A26</f>
        <v>Open</v>
      </c>
      <c r="B26" s="50"/>
      <c r="C26" s="50"/>
      <c r="D26" s="33">
        <f t="shared" si="2"/>
        <v>0</v>
      </c>
    </row>
    <row r="27" spans="1:4">
      <c r="A27" s="1" t="str">
        <f>January!A27</f>
        <v>Open</v>
      </c>
      <c r="B27" s="50"/>
      <c r="C27" s="50"/>
      <c r="D27" s="33">
        <f t="shared" si="2"/>
        <v>0</v>
      </c>
    </row>
    <row r="28" spans="1:4">
      <c r="A28" s="69" t="str">
        <f>January!A28</f>
        <v>Open</v>
      </c>
      <c r="B28" s="51"/>
      <c r="C28" s="51"/>
      <c r="D28" s="35">
        <f>B28-C28</f>
        <v>0</v>
      </c>
    </row>
    <row r="29" spans="1:4">
      <c r="A29" s="4" t="s">
        <v>21</v>
      </c>
      <c r="B29" s="37">
        <f>SUM(B17:B28)</f>
        <v>0</v>
      </c>
      <c r="C29" s="37">
        <f t="shared" ref="C29" si="3">SUM(C17:C28)</f>
        <v>0</v>
      </c>
      <c r="D29" s="39">
        <f>SUM(D17:D28)</f>
        <v>0</v>
      </c>
    </row>
    <row r="31" spans="1:4" ht="15.75">
      <c r="A31" s="45" t="s">
        <v>3</v>
      </c>
      <c r="B31" s="46" t="s">
        <v>8</v>
      </c>
      <c r="C31" s="46" t="s">
        <v>9</v>
      </c>
      <c r="D31" s="46" t="s">
        <v>10</v>
      </c>
    </row>
    <row r="32" spans="1:4" ht="15.75">
      <c r="A32" s="7" t="str">
        <f>January!A32</f>
        <v>Vehicle Payments</v>
      </c>
      <c r="B32" s="50"/>
      <c r="C32" s="50"/>
      <c r="D32" s="33">
        <f t="shared" ref="D32:D38" si="4">B32-C32</f>
        <v>0</v>
      </c>
    </row>
    <row r="33" spans="1:4" ht="15.75">
      <c r="A33" s="7" t="str">
        <f>January!A33</f>
        <v>Fuel</v>
      </c>
      <c r="B33" s="50"/>
      <c r="C33" s="50"/>
      <c r="D33" s="33">
        <f t="shared" si="4"/>
        <v>0</v>
      </c>
    </row>
    <row r="34" spans="1:4" ht="15.75">
      <c r="A34" s="7" t="str">
        <f>January!A34</f>
        <v>Bus/Taxi/Train Fare/Tolls</v>
      </c>
      <c r="B34" s="50"/>
      <c r="C34" s="50"/>
      <c r="D34" s="33">
        <f t="shared" si="4"/>
        <v>0</v>
      </c>
    </row>
    <row r="35" spans="1:4" ht="15.75">
      <c r="A35" s="7" t="str">
        <f>January!A35</f>
        <v>Repairs</v>
      </c>
      <c r="B35" s="50"/>
      <c r="C35" s="50"/>
      <c r="D35" s="33">
        <f t="shared" si="4"/>
        <v>0</v>
      </c>
    </row>
    <row r="36" spans="1:4" ht="15.75">
      <c r="A36" s="7" t="str">
        <f>January!A36</f>
        <v>Registration/License</v>
      </c>
      <c r="B36" s="50"/>
      <c r="C36" s="50"/>
      <c r="D36" s="33">
        <f t="shared" si="4"/>
        <v>0</v>
      </c>
    </row>
    <row r="37" spans="1:4" ht="15.75">
      <c r="A37" s="7" t="str">
        <f>January!A37</f>
        <v>Other</v>
      </c>
      <c r="B37" s="50"/>
      <c r="C37" s="50"/>
      <c r="D37" s="33">
        <f t="shared" si="4"/>
        <v>0</v>
      </c>
    </row>
    <row r="38" spans="1:4" ht="15.75">
      <c r="A38" s="7" t="str">
        <f>January!A38</f>
        <v>Open</v>
      </c>
      <c r="B38" s="50"/>
      <c r="C38" s="50"/>
      <c r="D38" s="33">
        <f t="shared" si="4"/>
        <v>0</v>
      </c>
    </row>
    <row r="39" spans="1:4" ht="15.75">
      <c r="A39" s="68" t="str">
        <f>January!A39</f>
        <v>Open</v>
      </c>
      <c r="B39" s="51"/>
      <c r="C39" s="51"/>
      <c r="D39" s="35">
        <f>B39-C39</f>
        <v>0</v>
      </c>
    </row>
    <row r="40" spans="1:4" ht="15.75">
      <c r="A40" s="9" t="s">
        <v>28</v>
      </c>
      <c r="B40" s="37">
        <f t="shared" ref="B40:D40" si="5">SUM(B32:B39)</f>
        <v>0</v>
      </c>
      <c r="C40" s="37">
        <f t="shared" si="5"/>
        <v>0</v>
      </c>
      <c r="D40" s="39">
        <f t="shared" si="5"/>
        <v>0</v>
      </c>
    </row>
    <row r="42" spans="1:4" ht="15.75">
      <c r="A42" s="45" t="s">
        <v>29</v>
      </c>
      <c r="B42" s="46" t="s">
        <v>8</v>
      </c>
      <c r="C42" s="46" t="s">
        <v>9</v>
      </c>
      <c r="D42" s="46" t="s">
        <v>10</v>
      </c>
    </row>
    <row r="43" spans="1:4" ht="15.75">
      <c r="A43" s="11" t="str">
        <f>January!A43</f>
        <v>Auto</v>
      </c>
      <c r="B43" s="50"/>
      <c r="C43" s="50"/>
      <c r="D43" s="33">
        <f t="shared" ref="D43:D47" si="6">B43-C43</f>
        <v>0</v>
      </c>
    </row>
    <row r="44" spans="1:4" ht="15.75">
      <c r="A44" s="11" t="str">
        <f>January!A44</f>
        <v>Health</v>
      </c>
      <c r="B44" s="50"/>
      <c r="C44" s="50"/>
      <c r="D44" s="33">
        <f t="shared" si="6"/>
        <v>0</v>
      </c>
    </row>
    <row r="45" spans="1:4" ht="15.75">
      <c r="A45" s="11" t="str">
        <f>January!A45</f>
        <v>Home/Rental</v>
      </c>
      <c r="B45" s="50"/>
      <c r="C45" s="50"/>
      <c r="D45" s="33">
        <f t="shared" si="6"/>
        <v>0</v>
      </c>
    </row>
    <row r="46" spans="1:4" ht="15.75">
      <c r="A46" s="11" t="str">
        <f>January!A46</f>
        <v>Renters</v>
      </c>
      <c r="B46" s="50"/>
      <c r="C46" s="50"/>
      <c r="D46" s="33">
        <f t="shared" si="6"/>
        <v>0</v>
      </c>
    </row>
    <row r="47" spans="1:4" ht="15.75">
      <c r="A47" s="11" t="str">
        <f>January!A47</f>
        <v>Open</v>
      </c>
      <c r="B47" s="50"/>
      <c r="C47" s="50"/>
      <c r="D47" s="33">
        <f t="shared" si="6"/>
        <v>0</v>
      </c>
    </row>
    <row r="48" spans="1:4" ht="15.75">
      <c r="A48" s="67" t="str">
        <f>January!A48</f>
        <v>Open</v>
      </c>
      <c r="B48" s="51"/>
      <c r="C48" s="51"/>
      <c r="D48" s="35">
        <f>B48-C48</f>
        <v>0</v>
      </c>
    </row>
    <row r="49" spans="1:4" ht="15.75">
      <c r="A49" s="12" t="s">
        <v>34</v>
      </c>
      <c r="B49" s="37">
        <f t="shared" ref="B49:D49" si="7">SUM(B43:B48)</f>
        <v>0</v>
      </c>
      <c r="C49" s="37">
        <f t="shared" si="7"/>
        <v>0</v>
      </c>
      <c r="D49" s="39">
        <f t="shared" si="7"/>
        <v>0</v>
      </c>
    </row>
    <row r="51" spans="1:4" ht="15.75">
      <c r="A51" s="45" t="s">
        <v>1</v>
      </c>
      <c r="B51" s="46" t="s">
        <v>8</v>
      </c>
      <c r="C51" s="46" t="s">
        <v>9</v>
      </c>
      <c r="D51" s="46" t="s">
        <v>10</v>
      </c>
    </row>
    <row r="52" spans="1:4">
      <c r="A52" t="str">
        <f>January!A52</f>
        <v>Groceries</v>
      </c>
      <c r="B52" s="50"/>
      <c r="C52" s="50"/>
      <c r="D52" s="33">
        <f t="shared" ref="D52" si="8">B52-C52</f>
        <v>0</v>
      </c>
    </row>
    <row r="53" spans="1:4">
      <c r="A53" s="63" t="str">
        <f>January!A53</f>
        <v>Dining Out</v>
      </c>
      <c r="B53" s="51"/>
      <c r="C53" s="51"/>
      <c r="D53" s="35">
        <f>B53-C53</f>
        <v>0</v>
      </c>
    </row>
    <row r="54" spans="1:4">
      <c r="A54" s="13" t="s">
        <v>37</v>
      </c>
      <c r="B54" s="37">
        <f t="shared" ref="B54:D54" si="9">SUM(B52:B53)</f>
        <v>0</v>
      </c>
      <c r="C54" s="37">
        <f t="shared" si="9"/>
        <v>0</v>
      </c>
      <c r="D54" s="39">
        <f t="shared" si="9"/>
        <v>0</v>
      </c>
    </row>
    <row r="56" spans="1:4" ht="15.75">
      <c r="A56" s="45" t="s">
        <v>4</v>
      </c>
      <c r="B56" s="46" t="s">
        <v>8</v>
      </c>
      <c r="C56" s="46" t="s">
        <v>9</v>
      </c>
      <c r="D56" s="46" t="s">
        <v>10</v>
      </c>
    </row>
    <row r="57" spans="1:4" ht="15.75">
      <c r="A57" s="14" t="str">
        <f>January!A57</f>
        <v>Personal Supplies</v>
      </c>
      <c r="B57" s="50"/>
      <c r="C57" s="50"/>
      <c r="D57" s="33">
        <f t="shared" ref="D57:D63" si="10">B57-C57</f>
        <v>0</v>
      </c>
    </row>
    <row r="58" spans="1:4" ht="15.75">
      <c r="A58" s="14" t="str">
        <f>January!A58</f>
        <v>Clothing</v>
      </c>
      <c r="B58" s="50"/>
      <c r="C58" s="50"/>
      <c r="D58" s="33">
        <f t="shared" si="10"/>
        <v>0</v>
      </c>
    </row>
    <row r="59" spans="1:4" ht="15.75">
      <c r="A59" s="14" t="str">
        <f>January!A59</f>
        <v>Dry Cleaning</v>
      </c>
      <c r="B59" s="50"/>
      <c r="C59" s="50"/>
      <c r="D59" s="33">
        <f t="shared" si="10"/>
        <v>0</v>
      </c>
    </row>
    <row r="60" spans="1:4" ht="15.75">
      <c r="A60" s="14" t="str">
        <f>January!A60</f>
        <v>Salon/Barber</v>
      </c>
      <c r="B60" s="50"/>
      <c r="C60" s="50"/>
      <c r="D60" s="33">
        <f t="shared" si="10"/>
        <v>0</v>
      </c>
    </row>
    <row r="61" spans="1:4" ht="15.75">
      <c r="A61" s="14" t="str">
        <f>January!A61</f>
        <v>Other</v>
      </c>
      <c r="B61" s="50"/>
      <c r="C61" s="50"/>
      <c r="D61" s="33">
        <f t="shared" si="10"/>
        <v>0</v>
      </c>
    </row>
    <row r="62" spans="1:4" ht="15.75">
      <c r="A62" s="14" t="str">
        <f>January!A62</f>
        <v>Other</v>
      </c>
      <c r="B62" s="50"/>
      <c r="C62" s="50"/>
      <c r="D62" s="33">
        <f t="shared" si="10"/>
        <v>0</v>
      </c>
    </row>
    <row r="63" spans="1:4" ht="15.75">
      <c r="A63" s="14" t="str">
        <f>January!A63</f>
        <v>Open</v>
      </c>
      <c r="B63" s="50"/>
      <c r="C63" s="50"/>
      <c r="D63" s="33">
        <f t="shared" si="10"/>
        <v>0</v>
      </c>
    </row>
    <row r="64" spans="1:4" ht="15.75">
      <c r="A64" s="66" t="str">
        <f>January!A64</f>
        <v>Open</v>
      </c>
      <c r="B64" s="51"/>
      <c r="C64" s="51"/>
      <c r="D64" s="35">
        <f>B64-C64</f>
        <v>0</v>
      </c>
    </row>
    <row r="65" spans="1:4" ht="15.75">
      <c r="A65" s="18" t="s">
        <v>42</v>
      </c>
      <c r="B65" s="37">
        <f t="shared" ref="B65:D65" si="11">SUM(B57:B64)</f>
        <v>0</v>
      </c>
      <c r="C65" s="37">
        <f t="shared" si="11"/>
        <v>0</v>
      </c>
      <c r="D65" s="39">
        <f t="shared" si="11"/>
        <v>0</v>
      </c>
    </row>
    <row r="67" spans="1:4" ht="18">
      <c r="A67" s="47" t="s">
        <v>43</v>
      </c>
      <c r="B67" s="46" t="s">
        <v>8</v>
      </c>
      <c r="C67" s="46" t="s">
        <v>9</v>
      </c>
      <c r="D67" s="46" t="s">
        <v>10</v>
      </c>
    </row>
    <row r="68" spans="1:4" ht="15.75">
      <c r="A68" s="20" t="str">
        <f>January!A68</f>
        <v>Videos/DVDs/Music</v>
      </c>
      <c r="B68" s="50"/>
      <c r="C68" s="50"/>
      <c r="D68" s="33">
        <f t="shared" ref="D68:D79" si="12">B68-C68</f>
        <v>0</v>
      </c>
    </row>
    <row r="69" spans="1:4" ht="15.75">
      <c r="A69" s="20" t="str">
        <f>January!A69</f>
        <v>Sirius</v>
      </c>
      <c r="B69" s="50"/>
      <c r="C69" s="50"/>
      <c r="D69" s="33">
        <f t="shared" si="12"/>
        <v>0</v>
      </c>
    </row>
    <row r="70" spans="1:4" ht="15.75">
      <c r="A70" s="20" t="str">
        <f>January!A70</f>
        <v>Netflix</v>
      </c>
      <c r="B70" s="50"/>
      <c r="C70" s="50"/>
      <c r="D70" s="33">
        <f t="shared" si="12"/>
        <v>0</v>
      </c>
    </row>
    <row r="71" spans="1:4" ht="15.75">
      <c r="A71" s="20" t="str">
        <f>January!A71</f>
        <v>Cell Phone</v>
      </c>
      <c r="B71" s="50"/>
      <c r="C71" s="50"/>
      <c r="D71" s="33">
        <f t="shared" si="12"/>
        <v>0</v>
      </c>
    </row>
    <row r="72" spans="1:4" ht="15.75">
      <c r="A72" s="20" t="str">
        <f>January!A72</f>
        <v>Movies/Theater</v>
      </c>
      <c r="B72" s="50"/>
      <c r="C72" s="50"/>
      <c r="D72" s="33">
        <f t="shared" si="12"/>
        <v>0</v>
      </c>
    </row>
    <row r="73" spans="1:4" ht="15.75">
      <c r="A73" s="20" t="str">
        <f>January!A73</f>
        <v>Concerts/Plays</v>
      </c>
      <c r="B73" s="50"/>
      <c r="C73" s="50"/>
      <c r="D73" s="33">
        <f t="shared" si="12"/>
        <v>0</v>
      </c>
    </row>
    <row r="74" spans="1:4" ht="15.75">
      <c r="A74" s="20" t="str">
        <f>January!A74</f>
        <v>Books</v>
      </c>
      <c r="B74" s="50"/>
      <c r="C74" s="50"/>
      <c r="D74" s="33">
        <f t="shared" si="12"/>
        <v>0</v>
      </c>
    </row>
    <row r="75" spans="1:4" ht="15.75">
      <c r="A75" s="20" t="str">
        <f>January!A75</f>
        <v>Hobbies</v>
      </c>
      <c r="B75" s="50"/>
      <c r="C75" s="50"/>
      <c r="D75" s="33">
        <f t="shared" si="12"/>
        <v>0</v>
      </c>
    </row>
    <row r="76" spans="1:4" ht="15.75">
      <c r="A76" s="20" t="str">
        <f>January!A76</f>
        <v>Sports</v>
      </c>
      <c r="B76" s="50"/>
      <c r="C76" s="50"/>
      <c r="D76" s="33">
        <f t="shared" si="12"/>
        <v>0</v>
      </c>
    </row>
    <row r="77" spans="1:4" ht="15.75">
      <c r="A77" s="20" t="str">
        <f>January!A77</f>
        <v>Outdoor Recreation</v>
      </c>
      <c r="B77" s="50"/>
      <c r="C77" s="50"/>
      <c r="D77" s="33">
        <f t="shared" si="12"/>
        <v>0</v>
      </c>
    </row>
    <row r="78" spans="1:4" ht="15.75">
      <c r="A78" s="20" t="str">
        <f>January!A78</f>
        <v>Toys/Gadgets</v>
      </c>
      <c r="B78" s="50"/>
      <c r="C78" s="50"/>
      <c r="D78" s="33">
        <f t="shared" si="12"/>
        <v>0</v>
      </c>
    </row>
    <row r="79" spans="1:4" ht="15.75">
      <c r="A79" s="20" t="str">
        <f>January!A79</f>
        <v>Subscriptions</v>
      </c>
      <c r="B79" s="50"/>
      <c r="C79" s="50"/>
      <c r="D79" s="33">
        <f t="shared" si="12"/>
        <v>0</v>
      </c>
    </row>
    <row r="80" spans="1:4" ht="15.75">
      <c r="A80" s="65" t="str">
        <f>January!A80</f>
        <v>Open</v>
      </c>
      <c r="B80" s="51"/>
      <c r="C80" s="51"/>
      <c r="D80" s="35">
        <f>B80-C80</f>
        <v>0</v>
      </c>
    </row>
    <row r="81" spans="1:4" ht="15.75">
      <c r="A81" s="18" t="s">
        <v>54</v>
      </c>
      <c r="B81" s="37">
        <f t="shared" ref="B81:D81" si="13">SUM(B68:B80)</f>
        <v>0</v>
      </c>
      <c r="C81" s="37">
        <f t="shared" si="13"/>
        <v>0</v>
      </c>
      <c r="D81" s="39">
        <f t="shared" si="13"/>
        <v>0</v>
      </c>
    </row>
    <row r="83" spans="1:4" ht="15.75">
      <c r="A83" s="45" t="s">
        <v>2</v>
      </c>
      <c r="B83" s="46" t="s">
        <v>8</v>
      </c>
      <c r="C83" s="46" t="s">
        <v>9</v>
      </c>
      <c r="D83" s="46" t="s">
        <v>10</v>
      </c>
    </row>
    <row r="84" spans="1:4">
      <c r="A84" t="str">
        <f>January!A84</f>
        <v>Open</v>
      </c>
      <c r="B84" s="50"/>
      <c r="C84" s="50"/>
      <c r="D84" s="33">
        <f t="shared" ref="D84:D88" si="14">B84-C84</f>
        <v>0</v>
      </c>
    </row>
    <row r="85" spans="1:4">
      <c r="A85" t="str">
        <f>January!A85</f>
        <v>Open</v>
      </c>
      <c r="B85" s="50"/>
      <c r="C85" s="50"/>
      <c r="D85" s="33">
        <f t="shared" si="14"/>
        <v>0</v>
      </c>
    </row>
    <row r="86" spans="1:4">
      <c r="A86" t="str">
        <f>January!A86</f>
        <v>Open</v>
      </c>
      <c r="B86" s="50"/>
      <c r="C86" s="50"/>
      <c r="D86" s="33">
        <f t="shared" si="14"/>
        <v>0</v>
      </c>
    </row>
    <row r="87" spans="1:4">
      <c r="A87" t="str">
        <f>January!A87</f>
        <v>Open</v>
      </c>
      <c r="B87" s="50"/>
      <c r="C87" s="50"/>
      <c r="D87" s="33">
        <f t="shared" si="14"/>
        <v>0</v>
      </c>
    </row>
    <row r="88" spans="1:4">
      <c r="A88" t="str">
        <f>January!A88</f>
        <v>Open</v>
      </c>
      <c r="B88" s="50"/>
      <c r="C88" s="50"/>
      <c r="D88" s="33">
        <f t="shared" si="14"/>
        <v>0</v>
      </c>
    </row>
    <row r="89" spans="1:4">
      <c r="A89" s="63" t="str">
        <f>January!A89</f>
        <v>Open</v>
      </c>
      <c r="B89" s="51"/>
      <c r="C89" s="51"/>
      <c r="D89" s="35">
        <f>B89-C89</f>
        <v>0</v>
      </c>
    </row>
    <row r="90" spans="1:4">
      <c r="A90" s="13" t="s">
        <v>56</v>
      </c>
      <c r="B90" s="37">
        <f t="shared" ref="B90:D90" si="15">SUM(B84:B89)</f>
        <v>0</v>
      </c>
      <c r="C90" s="37">
        <f t="shared" si="15"/>
        <v>0</v>
      </c>
      <c r="D90" s="39">
        <f t="shared" si="15"/>
        <v>0</v>
      </c>
    </row>
    <row r="92" spans="1:4" ht="15.75">
      <c r="A92" s="45" t="s">
        <v>70</v>
      </c>
      <c r="B92" s="46" t="s">
        <v>8</v>
      </c>
      <c r="C92" s="46" t="s">
        <v>9</v>
      </c>
      <c r="D92" s="46" t="s">
        <v>10</v>
      </c>
    </row>
    <row r="93" spans="1:4">
      <c r="A93" s="27" t="str">
        <f>January!A93</f>
        <v>Doctor/Dentist</v>
      </c>
      <c r="B93" s="50"/>
      <c r="C93" s="50"/>
      <c r="D93" s="33">
        <f t="shared" ref="D93:D98" si="16">B93-C93</f>
        <v>0</v>
      </c>
    </row>
    <row r="94" spans="1:4">
      <c r="A94" s="27" t="str">
        <f>January!A94</f>
        <v>Medicine/Drugs</v>
      </c>
      <c r="B94" s="50"/>
      <c r="C94" s="50"/>
      <c r="D94" s="33">
        <f t="shared" si="16"/>
        <v>0</v>
      </c>
    </row>
    <row r="95" spans="1:4">
      <c r="A95" s="27" t="str">
        <f>January!A95</f>
        <v>Health Club Dues</v>
      </c>
      <c r="B95" s="50"/>
      <c r="C95" s="50"/>
      <c r="D95" s="33">
        <f t="shared" si="16"/>
        <v>0</v>
      </c>
    </row>
    <row r="96" spans="1:4">
      <c r="A96" s="27" t="str">
        <f>January!A96</f>
        <v>Other</v>
      </c>
      <c r="B96" s="50"/>
      <c r="C96" s="50"/>
      <c r="D96" s="33">
        <f t="shared" si="16"/>
        <v>0</v>
      </c>
    </row>
    <row r="97" spans="1:4">
      <c r="A97" s="27" t="str">
        <f>January!A97</f>
        <v>Other</v>
      </c>
      <c r="B97" s="50"/>
      <c r="C97" s="50"/>
      <c r="D97" s="33">
        <f t="shared" si="16"/>
        <v>0</v>
      </c>
    </row>
    <row r="98" spans="1:4">
      <c r="A98" s="27" t="str">
        <f>January!A98</f>
        <v>Open</v>
      </c>
      <c r="B98" s="50"/>
      <c r="C98" s="50"/>
      <c r="D98" s="33">
        <f t="shared" si="16"/>
        <v>0</v>
      </c>
    </row>
    <row r="99" spans="1:4">
      <c r="A99" s="64" t="str">
        <f>January!A99</f>
        <v>Open</v>
      </c>
      <c r="B99" s="51"/>
      <c r="C99" s="51"/>
      <c r="D99" s="35">
        <f>B99-C99</f>
        <v>0</v>
      </c>
    </row>
    <row r="100" spans="1:4">
      <c r="A100" s="30" t="s">
        <v>74</v>
      </c>
      <c r="B100" s="37">
        <f t="shared" ref="B100:D100" si="17">SUM(B93:B99)</f>
        <v>0</v>
      </c>
      <c r="C100" s="37">
        <f t="shared" si="17"/>
        <v>0</v>
      </c>
      <c r="D100" s="39">
        <f t="shared" si="17"/>
        <v>0</v>
      </c>
    </row>
    <row r="102" spans="1:4" ht="15.75">
      <c r="A102" s="48" t="s">
        <v>75</v>
      </c>
      <c r="B102" s="46" t="s">
        <v>8</v>
      </c>
      <c r="C102" s="46" t="s">
        <v>9</v>
      </c>
      <c r="D102" s="46" t="s">
        <v>10</v>
      </c>
    </row>
    <row r="103" spans="1:4">
      <c r="A103" s="28" t="str">
        <f>January!A103</f>
        <v>Open</v>
      </c>
      <c r="B103" s="50"/>
      <c r="C103" s="50"/>
      <c r="D103" s="33">
        <f t="shared" ref="D103:D107" si="18">B103-C103</f>
        <v>0</v>
      </c>
    </row>
    <row r="104" spans="1:4">
      <c r="A104" s="28" t="str">
        <f>January!A104</f>
        <v>Open</v>
      </c>
      <c r="B104" s="50"/>
      <c r="C104" s="50"/>
      <c r="D104" s="33">
        <f t="shared" si="18"/>
        <v>0</v>
      </c>
    </row>
    <row r="105" spans="1:4">
      <c r="A105" s="28" t="str">
        <f>January!A105</f>
        <v>Open</v>
      </c>
      <c r="B105" s="50"/>
      <c r="C105" s="50"/>
      <c r="D105" s="33">
        <f t="shared" si="18"/>
        <v>0</v>
      </c>
    </row>
    <row r="106" spans="1:4">
      <c r="A106" s="28" t="str">
        <f>January!A106</f>
        <v>Other</v>
      </c>
      <c r="B106" s="50"/>
      <c r="C106" s="50"/>
      <c r="D106" s="33">
        <f t="shared" si="18"/>
        <v>0</v>
      </c>
    </row>
    <row r="107" spans="1:4">
      <c r="A107" s="28" t="str">
        <f>January!A107</f>
        <v>Other</v>
      </c>
      <c r="B107" s="50"/>
      <c r="C107" s="50"/>
      <c r="D107" s="33">
        <f t="shared" si="18"/>
        <v>0</v>
      </c>
    </row>
    <row r="108" spans="1:4">
      <c r="A108" s="62" t="str">
        <f>January!A108</f>
        <v>Other</v>
      </c>
      <c r="B108" s="51"/>
      <c r="C108" s="51"/>
      <c r="D108" s="35">
        <f>B108-C108</f>
        <v>0</v>
      </c>
    </row>
    <row r="109" spans="1:4">
      <c r="A109" s="30" t="s">
        <v>76</v>
      </c>
      <c r="B109" s="37">
        <f t="shared" ref="B109:D109" si="19">SUM(B103:B108)</f>
        <v>0</v>
      </c>
      <c r="C109" s="37">
        <f t="shared" si="19"/>
        <v>0</v>
      </c>
      <c r="D109" s="39">
        <f t="shared" si="19"/>
        <v>0</v>
      </c>
    </row>
    <row r="110" spans="1:4">
      <c r="B110" s="38"/>
      <c r="C110" s="38"/>
      <c r="D110" s="38"/>
    </row>
    <row r="111" spans="1:4" ht="15.75">
      <c r="A111" s="45" t="s">
        <v>5</v>
      </c>
      <c r="B111" s="46" t="s">
        <v>8</v>
      </c>
      <c r="C111" s="46" t="s">
        <v>9</v>
      </c>
      <c r="D111" s="46" t="s">
        <v>10</v>
      </c>
    </row>
    <row r="112" spans="1:4">
      <c r="A112" t="str">
        <f>January!A112</f>
        <v>Bank Fees</v>
      </c>
      <c r="B112" s="50"/>
      <c r="C112" s="50"/>
      <c r="D112" s="33">
        <f t="shared" ref="D112:D118" si="20">B112-C112</f>
        <v>0</v>
      </c>
    </row>
    <row r="113" spans="1:4">
      <c r="A113" t="str">
        <f>January!A113</f>
        <v>Charity</v>
      </c>
      <c r="B113" s="50"/>
      <c r="C113" s="50"/>
      <c r="D113" s="33">
        <f t="shared" si="20"/>
        <v>0</v>
      </c>
    </row>
    <row r="114" spans="1:4">
      <c r="A114" t="str">
        <f>January!A114</f>
        <v>Open</v>
      </c>
      <c r="B114" s="50"/>
      <c r="C114" s="50"/>
      <c r="D114" s="33">
        <f t="shared" si="20"/>
        <v>0</v>
      </c>
    </row>
    <row r="115" spans="1:4">
      <c r="A115" t="str">
        <f>January!A115</f>
        <v>Open</v>
      </c>
      <c r="B115" s="50"/>
      <c r="C115" s="50"/>
      <c r="D115" s="33">
        <f t="shared" si="20"/>
        <v>0</v>
      </c>
    </row>
    <row r="116" spans="1:4">
      <c r="A116" t="str">
        <f>January!A116</f>
        <v>Open</v>
      </c>
      <c r="B116" s="50"/>
      <c r="C116" s="50"/>
      <c r="D116" s="33">
        <f t="shared" si="20"/>
        <v>0</v>
      </c>
    </row>
    <row r="117" spans="1:4">
      <c r="A117" t="str">
        <f>January!A117</f>
        <v>Open</v>
      </c>
      <c r="B117" s="50"/>
      <c r="C117" s="50"/>
      <c r="D117" s="33">
        <f t="shared" si="20"/>
        <v>0</v>
      </c>
    </row>
    <row r="118" spans="1:4">
      <c r="A118" t="str">
        <f>January!A118</f>
        <v>Open</v>
      </c>
      <c r="B118" s="50"/>
      <c r="C118" s="50"/>
      <c r="D118" s="33">
        <f t="shared" si="20"/>
        <v>0</v>
      </c>
    </row>
    <row r="119" spans="1:4">
      <c r="A119" s="63" t="str">
        <f>January!A119</f>
        <v>Open</v>
      </c>
      <c r="B119" s="51"/>
      <c r="C119" s="51"/>
      <c r="D119" s="35">
        <f>B119-C119</f>
        <v>0</v>
      </c>
    </row>
    <row r="120" spans="1:4">
      <c r="A120" s="13" t="s">
        <v>59</v>
      </c>
      <c r="B120" s="37">
        <f t="shared" ref="B120:D120" si="21">SUM(B112:B119)</f>
        <v>0</v>
      </c>
      <c r="C120" s="37">
        <f t="shared" si="21"/>
        <v>0</v>
      </c>
      <c r="D120" s="39">
        <f t="shared" si="21"/>
        <v>0</v>
      </c>
    </row>
    <row r="122" spans="1:4" ht="15.75">
      <c r="A122" s="42" t="s">
        <v>7</v>
      </c>
      <c r="B122" s="43" t="s">
        <v>8</v>
      </c>
      <c r="C122" s="43" t="s">
        <v>9</v>
      </c>
      <c r="D122" s="43" t="s">
        <v>10</v>
      </c>
    </row>
    <row r="123" spans="1:4">
      <c r="A123" t="str">
        <f>January!A123</f>
        <v>Open</v>
      </c>
      <c r="B123" s="50"/>
      <c r="C123" s="50"/>
      <c r="D123" s="33">
        <f t="shared" ref="D123:D130" si="22">B123-C123</f>
        <v>0</v>
      </c>
    </row>
    <row r="124" spans="1:4">
      <c r="A124" t="str">
        <f>January!A124</f>
        <v>Open</v>
      </c>
      <c r="B124" s="50"/>
      <c r="C124" s="50"/>
      <c r="D124" s="33">
        <f t="shared" si="22"/>
        <v>0</v>
      </c>
    </row>
    <row r="125" spans="1:4">
      <c r="A125" t="str">
        <f>January!A125</f>
        <v>Open</v>
      </c>
      <c r="B125" s="50"/>
      <c r="C125" s="50"/>
      <c r="D125" s="33">
        <f t="shared" si="22"/>
        <v>0</v>
      </c>
    </row>
    <row r="126" spans="1:4">
      <c r="A126" t="str">
        <f>January!A126</f>
        <v>Open</v>
      </c>
      <c r="B126" s="50"/>
      <c r="C126" s="50"/>
      <c r="D126" s="33">
        <f t="shared" si="22"/>
        <v>0</v>
      </c>
    </row>
    <row r="127" spans="1:4">
      <c r="A127" t="str">
        <f>January!A127</f>
        <v>Open</v>
      </c>
      <c r="B127" s="50"/>
      <c r="C127" s="50"/>
      <c r="D127" s="33">
        <f t="shared" si="22"/>
        <v>0</v>
      </c>
    </row>
    <row r="128" spans="1:4">
      <c r="A128" t="str">
        <f>January!A128</f>
        <v>Open</v>
      </c>
      <c r="B128" s="50"/>
      <c r="C128" s="50"/>
      <c r="D128" s="33">
        <f t="shared" si="22"/>
        <v>0</v>
      </c>
    </row>
    <row r="129" spans="1:4">
      <c r="A129" t="str">
        <f>January!A129</f>
        <v>Open</v>
      </c>
      <c r="B129" s="50"/>
      <c r="C129" s="50"/>
      <c r="D129" s="33">
        <f t="shared" si="22"/>
        <v>0</v>
      </c>
    </row>
    <row r="130" spans="1:4">
      <c r="A130" t="str">
        <f>January!A130</f>
        <v>Open</v>
      </c>
      <c r="B130" s="50"/>
      <c r="C130" s="50"/>
      <c r="D130" s="33">
        <f t="shared" si="22"/>
        <v>0</v>
      </c>
    </row>
    <row r="131" spans="1:4">
      <c r="A131" s="63" t="str">
        <f>January!A131</f>
        <v>Open</v>
      </c>
      <c r="B131" s="51"/>
      <c r="C131" s="51"/>
      <c r="D131" s="35">
        <f>B131-C131</f>
        <v>0</v>
      </c>
    </row>
    <row r="132" spans="1:4">
      <c r="A132" s="13" t="s">
        <v>65</v>
      </c>
      <c r="B132" s="37">
        <f t="shared" ref="B132:D132" si="23">SUM(B123:B131)</f>
        <v>0</v>
      </c>
      <c r="C132" s="37">
        <f t="shared" si="23"/>
        <v>0</v>
      </c>
      <c r="D132" s="39">
        <f t="shared" si="23"/>
        <v>0</v>
      </c>
    </row>
  </sheetData>
  <mergeCells count="1">
    <mergeCell ref="G13:J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32"/>
  <sheetViews>
    <sheetView showGridLines="0" workbookViewId="0"/>
  </sheetViews>
  <sheetFormatPr defaultRowHeight="15"/>
  <cols>
    <col min="1" max="1" width="23.5703125" bestFit="1" customWidth="1"/>
    <col min="2" max="3" width="9.140625" style="36"/>
    <col min="4" max="4" width="11" style="36" bestFit="1" customWidth="1"/>
    <col min="7" max="7" width="28.42578125" bestFit="1" customWidth="1"/>
    <col min="8" max="9" width="9.5703125" bestFit="1" customWidth="1"/>
    <col min="10" max="10" width="10.5703125" bestFit="1" customWidth="1"/>
  </cols>
  <sheetData>
    <row r="1" spans="1:10" ht="26.25">
      <c r="A1" s="22" t="s">
        <v>60</v>
      </c>
    </row>
    <row r="4" spans="1:10" ht="15.75">
      <c r="A4" s="42" t="s">
        <v>6</v>
      </c>
      <c r="B4" s="43" t="s">
        <v>8</v>
      </c>
      <c r="C4" s="43" t="s">
        <v>9</v>
      </c>
      <c r="D4" s="43" t="s">
        <v>10</v>
      </c>
      <c r="G4" s="44" t="s">
        <v>66</v>
      </c>
      <c r="H4" s="23"/>
      <c r="I4" s="23"/>
      <c r="J4" s="23"/>
    </row>
    <row r="5" spans="1:10" ht="15.75">
      <c r="A5" s="19" t="str">
        <f>January!A5</f>
        <v>Salary</v>
      </c>
      <c r="B5" s="50"/>
      <c r="C5" s="50"/>
      <c r="D5" s="49">
        <f>C5-B5</f>
        <v>0</v>
      </c>
      <c r="H5" s="24" t="s">
        <v>8</v>
      </c>
      <c r="I5" s="24" t="s">
        <v>9</v>
      </c>
      <c r="J5" s="24" t="s">
        <v>10</v>
      </c>
    </row>
    <row r="6" spans="1:10" ht="15.75">
      <c r="A6" s="19" t="str">
        <f>January!A6</f>
        <v>Bonus</v>
      </c>
      <c r="B6" s="50"/>
      <c r="C6" s="50"/>
      <c r="D6" s="33">
        <f t="shared" ref="D6:D12" si="0">C6-B6</f>
        <v>0</v>
      </c>
      <c r="G6" s="25" t="s">
        <v>67</v>
      </c>
      <c r="H6" s="33">
        <f>B14</f>
        <v>0</v>
      </c>
      <c r="I6" s="33">
        <f>C14</f>
        <v>0</v>
      </c>
      <c r="J6" s="33">
        <f>I6-H6</f>
        <v>0</v>
      </c>
    </row>
    <row r="7" spans="1:10" ht="15.75">
      <c r="A7" s="19" t="str">
        <f>January!A7</f>
        <v>Open</v>
      </c>
      <c r="B7" s="50"/>
      <c r="C7" s="50"/>
      <c r="D7" s="33">
        <f t="shared" si="0"/>
        <v>0</v>
      </c>
      <c r="G7" s="25" t="s">
        <v>77</v>
      </c>
      <c r="H7" s="33">
        <f>B132</f>
        <v>0</v>
      </c>
      <c r="I7" s="33">
        <f>C132</f>
        <v>0</v>
      </c>
      <c r="J7" s="33">
        <f>I7-H7</f>
        <v>0</v>
      </c>
    </row>
    <row r="8" spans="1:10" ht="16.5" thickBot="1">
      <c r="A8" s="19" t="str">
        <f>January!A8</f>
        <v>Open</v>
      </c>
      <c r="B8" s="50"/>
      <c r="C8" s="50"/>
      <c r="D8" s="33">
        <f t="shared" si="0"/>
        <v>0</v>
      </c>
      <c r="G8" s="25" t="s">
        <v>68</v>
      </c>
      <c r="H8" s="40">
        <f>B29+B40+B49+B54+B65+B81+B90+B100+B109+B120</f>
        <v>0</v>
      </c>
      <c r="I8" s="40">
        <f>C29+C40+C49+C54+C65+C81+C90+C100+C109+C120</f>
        <v>0</v>
      </c>
      <c r="J8" s="40">
        <f>H8-I8:I8</f>
        <v>0</v>
      </c>
    </row>
    <row r="9" spans="1:10" ht="16.5" thickTop="1">
      <c r="A9" s="19" t="str">
        <f>January!A9</f>
        <v>Open</v>
      </c>
      <c r="B9" s="50"/>
      <c r="C9" s="50"/>
      <c r="D9" s="33">
        <f t="shared" si="0"/>
        <v>0</v>
      </c>
      <c r="G9" s="26" t="s">
        <v>69</v>
      </c>
      <c r="H9" s="41">
        <f>H6+H7-H8</f>
        <v>0</v>
      </c>
      <c r="I9" s="41">
        <f>I6+I7-I8</f>
        <v>0</v>
      </c>
      <c r="J9" s="41">
        <f>I9-H9</f>
        <v>0</v>
      </c>
    </row>
    <row r="10" spans="1:10" ht="15.75">
      <c r="A10" s="19" t="str">
        <f>January!A10</f>
        <v>Open</v>
      </c>
      <c r="B10" s="50"/>
      <c r="C10" s="50"/>
      <c r="D10" s="33">
        <f t="shared" si="0"/>
        <v>0</v>
      </c>
    </row>
    <row r="11" spans="1:10" ht="15.75">
      <c r="A11" s="19" t="str">
        <f>January!A11</f>
        <v>Open</v>
      </c>
      <c r="B11" s="50"/>
      <c r="C11" s="50"/>
      <c r="D11" s="33">
        <f t="shared" si="0"/>
        <v>0</v>
      </c>
    </row>
    <row r="12" spans="1:10" ht="15.75">
      <c r="A12" s="19" t="str">
        <f>January!A12</f>
        <v xml:space="preserve">Open </v>
      </c>
      <c r="B12" s="50"/>
      <c r="C12" s="50"/>
      <c r="D12" s="33">
        <f t="shared" si="0"/>
        <v>0</v>
      </c>
      <c r="G12" s="52" t="s">
        <v>83</v>
      </c>
      <c r="H12" s="23"/>
      <c r="I12" s="23"/>
      <c r="J12" s="23"/>
    </row>
    <row r="13" spans="1:10" ht="15.75">
      <c r="A13" s="70" t="str">
        <f>January!A13</f>
        <v>Open</v>
      </c>
      <c r="B13" s="51"/>
      <c r="C13" s="51"/>
      <c r="D13" s="35">
        <f>C13-B13</f>
        <v>0</v>
      </c>
      <c r="G13" s="61" t="e">
        <f>I7/I6</f>
        <v>#DIV/0!</v>
      </c>
      <c r="H13" s="61"/>
      <c r="I13" s="61"/>
      <c r="J13" s="61"/>
    </row>
    <row r="14" spans="1:10">
      <c r="A14" s="13" t="s">
        <v>64</v>
      </c>
      <c r="B14" s="37">
        <f>SUM(B5:B13)</f>
        <v>0</v>
      </c>
      <c r="C14" s="37">
        <f t="shared" ref="C14:D14" si="1">SUM(C5:C13)</f>
        <v>0</v>
      </c>
      <c r="D14" s="39">
        <f t="shared" si="1"/>
        <v>0</v>
      </c>
    </row>
    <row r="16" spans="1:10" ht="15.75">
      <c r="A16" s="45" t="s">
        <v>0</v>
      </c>
      <c r="B16" s="46" t="s">
        <v>8</v>
      </c>
      <c r="C16" s="46" t="s">
        <v>9</v>
      </c>
      <c r="D16" s="46" t="s">
        <v>10</v>
      </c>
    </row>
    <row r="17" spans="1:4">
      <c r="A17" s="1" t="str">
        <f>January!A17</f>
        <v>Mortgage/Rent</v>
      </c>
      <c r="B17" s="50"/>
      <c r="C17" s="50"/>
      <c r="D17" s="33">
        <f>B17-C17</f>
        <v>0</v>
      </c>
    </row>
    <row r="18" spans="1:4">
      <c r="A18" s="1" t="str">
        <f>January!A18</f>
        <v>Gas/Oil</v>
      </c>
      <c r="B18" s="50"/>
      <c r="C18" s="50"/>
      <c r="D18" s="33">
        <f t="shared" ref="D18:D27" si="2">B18-C18</f>
        <v>0</v>
      </c>
    </row>
    <row r="19" spans="1:4">
      <c r="A19" s="1" t="str">
        <f>January!A19</f>
        <v>Sewer</v>
      </c>
      <c r="B19" s="50"/>
      <c r="C19" s="50"/>
      <c r="D19" s="33">
        <f t="shared" si="2"/>
        <v>0</v>
      </c>
    </row>
    <row r="20" spans="1:4">
      <c r="A20" s="1" t="str">
        <f>January!A20</f>
        <v>Water</v>
      </c>
      <c r="B20" s="50"/>
      <c r="C20" s="50"/>
      <c r="D20" s="33">
        <f t="shared" si="2"/>
        <v>0</v>
      </c>
    </row>
    <row r="21" spans="1:4">
      <c r="A21" s="1" t="str">
        <f>January!A21</f>
        <v>Lawn/Garden</v>
      </c>
      <c r="B21" s="50"/>
      <c r="C21" s="50"/>
      <c r="D21" s="33">
        <f t="shared" si="2"/>
        <v>0</v>
      </c>
    </row>
    <row r="22" spans="1:4">
      <c r="A22" s="1" t="str">
        <f>January!A22</f>
        <v>Home Supplies</v>
      </c>
      <c r="B22" s="50"/>
      <c r="C22" s="50"/>
      <c r="D22" s="33">
        <f t="shared" si="2"/>
        <v>0</v>
      </c>
    </row>
    <row r="23" spans="1:4">
      <c r="A23" s="1" t="str">
        <f>January!A23</f>
        <v>Maintenance</v>
      </c>
      <c r="B23" s="50"/>
      <c r="C23" s="50"/>
      <c r="D23" s="33">
        <f t="shared" si="2"/>
        <v>0</v>
      </c>
    </row>
    <row r="24" spans="1:4">
      <c r="A24" s="1" t="str">
        <f>January!A24</f>
        <v>Improvements</v>
      </c>
      <c r="B24" s="50"/>
      <c r="C24" s="50"/>
      <c r="D24" s="33">
        <f t="shared" si="2"/>
        <v>0</v>
      </c>
    </row>
    <row r="25" spans="1:4">
      <c r="A25" s="1" t="str">
        <f>January!A25</f>
        <v>HOA Fee</v>
      </c>
      <c r="B25" s="50"/>
      <c r="C25" s="50"/>
      <c r="D25" s="33">
        <f t="shared" si="2"/>
        <v>0</v>
      </c>
    </row>
    <row r="26" spans="1:4">
      <c r="A26" s="1" t="str">
        <f>January!A26</f>
        <v>Open</v>
      </c>
      <c r="B26" s="50"/>
      <c r="C26" s="50"/>
      <c r="D26" s="33">
        <f t="shared" si="2"/>
        <v>0</v>
      </c>
    </row>
    <row r="27" spans="1:4">
      <c r="A27" s="1" t="str">
        <f>January!A27</f>
        <v>Open</v>
      </c>
      <c r="B27" s="50"/>
      <c r="C27" s="50"/>
      <c r="D27" s="33">
        <f t="shared" si="2"/>
        <v>0</v>
      </c>
    </row>
    <row r="28" spans="1:4">
      <c r="A28" s="69" t="str">
        <f>January!A28</f>
        <v>Open</v>
      </c>
      <c r="B28" s="51"/>
      <c r="C28" s="51"/>
      <c r="D28" s="35">
        <f>B28-C28</f>
        <v>0</v>
      </c>
    </row>
    <row r="29" spans="1:4">
      <c r="A29" s="4" t="s">
        <v>21</v>
      </c>
      <c r="B29" s="37">
        <f>SUM(B17:B28)</f>
        <v>0</v>
      </c>
      <c r="C29" s="37">
        <f t="shared" ref="C29" si="3">SUM(C17:C28)</f>
        <v>0</v>
      </c>
      <c r="D29" s="39">
        <f>SUM(D17:D28)</f>
        <v>0</v>
      </c>
    </row>
    <row r="31" spans="1:4" ht="15.75">
      <c r="A31" s="45" t="s">
        <v>3</v>
      </c>
      <c r="B31" s="46" t="s">
        <v>8</v>
      </c>
      <c r="C31" s="46" t="s">
        <v>9</v>
      </c>
      <c r="D31" s="46" t="s">
        <v>10</v>
      </c>
    </row>
    <row r="32" spans="1:4" ht="15.75">
      <c r="A32" s="7" t="str">
        <f>January!A32</f>
        <v>Vehicle Payments</v>
      </c>
      <c r="B32" s="50"/>
      <c r="C32" s="50"/>
      <c r="D32" s="33">
        <f t="shared" ref="D32:D38" si="4">B32-C32</f>
        <v>0</v>
      </c>
    </row>
    <row r="33" spans="1:4" ht="15.75">
      <c r="A33" s="7" t="str">
        <f>January!A33</f>
        <v>Fuel</v>
      </c>
      <c r="B33" s="50"/>
      <c r="C33" s="50"/>
      <c r="D33" s="33">
        <f t="shared" si="4"/>
        <v>0</v>
      </c>
    </row>
    <row r="34" spans="1:4" ht="15.75">
      <c r="A34" s="7" t="str">
        <f>January!A34</f>
        <v>Bus/Taxi/Train Fare/Tolls</v>
      </c>
      <c r="B34" s="50"/>
      <c r="C34" s="50"/>
      <c r="D34" s="33">
        <f t="shared" si="4"/>
        <v>0</v>
      </c>
    </row>
    <row r="35" spans="1:4" ht="15.75">
      <c r="A35" s="7" t="str">
        <f>January!A35</f>
        <v>Repairs</v>
      </c>
      <c r="B35" s="50"/>
      <c r="C35" s="50"/>
      <c r="D35" s="33">
        <f t="shared" si="4"/>
        <v>0</v>
      </c>
    </row>
    <row r="36" spans="1:4" ht="15.75">
      <c r="A36" s="7" t="str">
        <f>January!A36</f>
        <v>Registration/License</v>
      </c>
      <c r="B36" s="50"/>
      <c r="C36" s="50"/>
      <c r="D36" s="33">
        <f t="shared" si="4"/>
        <v>0</v>
      </c>
    </row>
    <row r="37" spans="1:4" ht="15.75">
      <c r="A37" s="7" t="str">
        <f>January!A37</f>
        <v>Other</v>
      </c>
      <c r="B37" s="50"/>
      <c r="C37" s="50"/>
      <c r="D37" s="33">
        <f t="shared" si="4"/>
        <v>0</v>
      </c>
    </row>
    <row r="38" spans="1:4" ht="15.75">
      <c r="A38" s="7" t="str">
        <f>January!A38</f>
        <v>Open</v>
      </c>
      <c r="B38" s="50"/>
      <c r="C38" s="50"/>
      <c r="D38" s="33">
        <f t="shared" si="4"/>
        <v>0</v>
      </c>
    </row>
    <row r="39" spans="1:4" ht="15.75">
      <c r="A39" s="68" t="str">
        <f>January!A39</f>
        <v>Open</v>
      </c>
      <c r="B39" s="51"/>
      <c r="C39" s="51"/>
      <c r="D39" s="35">
        <f>B39-C39</f>
        <v>0</v>
      </c>
    </row>
    <row r="40" spans="1:4" ht="15.75">
      <c r="A40" s="9" t="s">
        <v>28</v>
      </c>
      <c r="B40" s="37">
        <f t="shared" ref="B40:D40" si="5">SUM(B32:B39)</f>
        <v>0</v>
      </c>
      <c r="C40" s="37">
        <f t="shared" si="5"/>
        <v>0</v>
      </c>
      <c r="D40" s="39">
        <f t="shared" si="5"/>
        <v>0</v>
      </c>
    </row>
    <row r="42" spans="1:4" ht="15.75">
      <c r="A42" s="45" t="s">
        <v>29</v>
      </c>
      <c r="B42" s="46" t="s">
        <v>8</v>
      </c>
      <c r="C42" s="46" t="s">
        <v>9</v>
      </c>
      <c r="D42" s="46" t="s">
        <v>10</v>
      </c>
    </row>
    <row r="43" spans="1:4" ht="15.75">
      <c r="A43" s="11" t="str">
        <f>January!A43</f>
        <v>Auto</v>
      </c>
      <c r="B43" s="50"/>
      <c r="C43" s="50"/>
      <c r="D43" s="33">
        <f t="shared" ref="D43:D47" si="6">B43-C43</f>
        <v>0</v>
      </c>
    </row>
    <row r="44" spans="1:4" ht="15.75">
      <c r="A44" s="11" t="str">
        <f>January!A44</f>
        <v>Health</v>
      </c>
      <c r="B44" s="50"/>
      <c r="C44" s="50"/>
      <c r="D44" s="33">
        <f t="shared" si="6"/>
        <v>0</v>
      </c>
    </row>
    <row r="45" spans="1:4" ht="15.75">
      <c r="A45" s="11" t="str">
        <f>January!A45</f>
        <v>Home/Rental</v>
      </c>
      <c r="B45" s="50"/>
      <c r="C45" s="50"/>
      <c r="D45" s="33">
        <f t="shared" si="6"/>
        <v>0</v>
      </c>
    </row>
    <row r="46" spans="1:4" ht="15.75">
      <c r="A46" s="11" t="str">
        <f>January!A46</f>
        <v>Renters</v>
      </c>
      <c r="B46" s="50"/>
      <c r="C46" s="50"/>
      <c r="D46" s="33">
        <f t="shared" si="6"/>
        <v>0</v>
      </c>
    </row>
    <row r="47" spans="1:4" ht="15.75">
      <c r="A47" s="11" t="str">
        <f>January!A47</f>
        <v>Open</v>
      </c>
      <c r="B47" s="50"/>
      <c r="C47" s="50"/>
      <c r="D47" s="33">
        <f t="shared" si="6"/>
        <v>0</v>
      </c>
    </row>
    <row r="48" spans="1:4" ht="15.75">
      <c r="A48" s="67" t="str">
        <f>January!A48</f>
        <v>Open</v>
      </c>
      <c r="B48" s="51"/>
      <c r="C48" s="51"/>
      <c r="D48" s="35">
        <f>B48-C48</f>
        <v>0</v>
      </c>
    </row>
    <row r="49" spans="1:4" ht="15.75">
      <c r="A49" s="12" t="s">
        <v>34</v>
      </c>
      <c r="B49" s="37">
        <f t="shared" ref="B49:D49" si="7">SUM(B43:B48)</f>
        <v>0</v>
      </c>
      <c r="C49" s="37">
        <f t="shared" si="7"/>
        <v>0</v>
      </c>
      <c r="D49" s="39">
        <f t="shared" si="7"/>
        <v>0</v>
      </c>
    </row>
    <row r="51" spans="1:4" ht="15.75">
      <c r="A51" s="45" t="s">
        <v>1</v>
      </c>
      <c r="B51" s="46" t="s">
        <v>8</v>
      </c>
      <c r="C51" s="46" t="s">
        <v>9</v>
      </c>
      <c r="D51" s="46" t="s">
        <v>10</v>
      </c>
    </row>
    <row r="52" spans="1:4">
      <c r="A52" t="str">
        <f>January!A52</f>
        <v>Groceries</v>
      </c>
      <c r="B52" s="50"/>
      <c r="C52" s="50"/>
      <c r="D52" s="33">
        <f t="shared" ref="D52" si="8">B52-C52</f>
        <v>0</v>
      </c>
    </row>
    <row r="53" spans="1:4">
      <c r="A53" s="63" t="str">
        <f>January!A53</f>
        <v>Dining Out</v>
      </c>
      <c r="B53" s="51"/>
      <c r="C53" s="51"/>
      <c r="D53" s="35">
        <f>B53-C53</f>
        <v>0</v>
      </c>
    </row>
    <row r="54" spans="1:4">
      <c r="A54" s="13" t="s">
        <v>37</v>
      </c>
      <c r="B54" s="37">
        <f t="shared" ref="B54:D54" si="9">SUM(B52:B53)</f>
        <v>0</v>
      </c>
      <c r="C54" s="37">
        <f t="shared" si="9"/>
        <v>0</v>
      </c>
      <c r="D54" s="39">
        <f t="shared" si="9"/>
        <v>0</v>
      </c>
    </row>
    <row r="56" spans="1:4" ht="15.75">
      <c r="A56" s="45" t="s">
        <v>4</v>
      </c>
      <c r="B56" s="46" t="s">
        <v>8</v>
      </c>
      <c r="C56" s="46" t="s">
        <v>9</v>
      </c>
      <c r="D56" s="46" t="s">
        <v>10</v>
      </c>
    </row>
    <row r="57" spans="1:4" ht="15.75">
      <c r="A57" s="14" t="str">
        <f>January!A57</f>
        <v>Personal Supplies</v>
      </c>
      <c r="B57" s="50"/>
      <c r="C57" s="50"/>
      <c r="D57" s="33">
        <f t="shared" ref="D57:D63" si="10">B57-C57</f>
        <v>0</v>
      </c>
    </row>
    <row r="58" spans="1:4" ht="15.75">
      <c r="A58" s="14" t="str">
        <f>January!A58</f>
        <v>Clothing</v>
      </c>
      <c r="B58" s="50"/>
      <c r="C58" s="50"/>
      <c r="D58" s="33">
        <f t="shared" si="10"/>
        <v>0</v>
      </c>
    </row>
    <row r="59" spans="1:4" ht="15.75">
      <c r="A59" s="14" t="str">
        <f>January!A59</f>
        <v>Dry Cleaning</v>
      </c>
      <c r="B59" s="50"/>
      <c r="C59" s="50"/>
      <c r="D59" s="33">
        <f t="shared" si="10"/>
        <v>0</v>
      </c>
    </row>
    <row r="60" spans="1:4" ht="15.75">
      <c r="A60" s="14" t="str">
        <f>January!A60</f>
        <v>Salon/Barber</v>
      </c>
      <c r="B60" s="50"/>
      <c r="C60" s="50"/>
      <c r="D60" s="33">
        <f t="shared" si="10"/>
        <v>0</v>
      </c>
    </row>
    <row r="61" spans="1:4" ht="15.75">
      <c r="A61" s="14" t="str">
        <f>January!A61</f>
        <v>Other</v>
      </c>
      <c r="B61" s="50"/>
      <c r="C61" s="50"/>
      <c r="D61" s="33">
        <f t="shared" si="10"/>
        <v>0</v>
      </c>
    </row>
    <row r="62" spans="1:4" ht="15.75">
      <c r="A62" s="14" t="str">
        <f>January!A62</f>
        <v>Other</v>
      </c>
      <c r="B62" s="50"/>
      <c r="C62" s="50"/>
      <c r="D62" s="33">
        <f t="shared" si="10"/>
        <v>0</v>
      </c>
    </row>
    <row r="63" spans="1:4" ht="15.75">
      <c r="A63" s="14" t="str">
        <f>January!A63</f>
        <v>Open</v>
      </c>
      <c r="B63" s="50"/>
      <c r="C63" s="50"/>
      <c r="D63" s="33">
        <f t="shared" si="10"/>
        <v>0</v>
      </c>
    </row>
    <row r="64" spans="1:4" ht="15.75">
      <c r="A64" s="66" t="str">
        <f>January!A64</f>
        <v>Open</v>
      </c>
      <c r="B64" s="51"/>
      <c r="C64" s="51"/>
      <c r="D64" s="35">
        <f>B64-C64</f>
        <v>0</v>
      </c>
    </row>
    <row r="65" spans="1:4" ht="15.75">
      <c r="A65" s="18" t="s">
        <v>42</v>
      </c>
      <c r="B65" s="37">
        <f t="shared" ref="B65:D65" si="11">SUM(B57:B64)</f>
        <v>0</v>
      </c>
      <c r="C65" s="37">
        <f t="shared" si="11"/>
        <v>0</v>
      </c>
      <c r="D65" s="39">
        <f t="shared" si="11"/>
        <v>0</v>
      </c>
    </row>
    <row r="67" spans="1:4" ht="18">
      <c r="A67" s="47" t="s">
        <v>43</v>
      </c>
      <c r="B67" s="46" t="s">
        <v>8</v>
      </c>
      <c r="C67" s="46" t="s">
        <v>9</v>
      </c>
      <c r="D67" s="46" t="s">
        <v>10</v>
      </c>
    </row>
    <row r="68" spans="1:4" ht="15.75">
      <c r="A68" s="20" t="str">
        <f>January!A68</f>
        <v>Videos/DVDs/Music</v>
      </c>
      <c r="B68" s="50"/>
      <c r="C68" s="50"/>
      <c r="D68" s="33">
        <f t="shared" ref="D68:D79" si="12">B68-C68</f>
        <v>0</v>
      </c>
    </row>
    <row r="69" spans="1:4" ht="15.75">
      <c r="A69" s="20" t="str">
        <f>January!A69</f>
        <v>Sirius</v>
      </c>
      <c r="B69" s="50"/>
      <c r="C69" s="50"/>
      <c r="D69" s="33">
        <f t="shared" si="12"/>
        <v>0</v>
      </c>
    </row>
    <row r="70" spans="1:4" ht="15.75">
      <c r="A70" s="20" t="str">
        <f>January!A70</f>
        <v>Netflix</v>
      </c>
      <c r="B70" s="50"/>
      <c r="C70" s="50"/>
      <c r="D70" s="33">
        <f t="shared" si="12"/>
        <v>0</v>
      </c>
    </row>
    <row r="71" spans="1:4" ht="15.75">
      <c r="A71" s="20" t="str">
        <f>January!A71</f>
        <v>Cell Phone</v>
      </c>
      <c r="B71" s="50"/>
      <c r="C71" s="50"/>
      <c r="D71" s="33">
        <f t="shared" si="12"/>
        <v>0</v>
      </c>
    </row>
    <row r="72" spans="1:4" ht="15.75">
      <c r="A72" s="20" t="str">
        <f>January!A72</f>
        <v>Movies/Theater</v>
      </c>
      <c r="B72" s="50"/>
      <c r="C72" s="50"/>
      <c r="D72" s="33">
        <f t="shared" si="12"/>
        <v>0</v>
      </c>
    </row>
    <row r="73" spans="1:4" ht="15.75">
      <c r="A73" s="20" t="str">
        <f>January!A73</f>
        <v>Concerts/Plays</v>
      </c>
      <c r="B73" s="50"/>
      <c r="C73" s="50"/>
      <c r="D73" s="33">
        <f t="shared" si="12"/>
        <v>0</v>
      </c>
    </row>
    <row r="74" spans="1:4" ht="15.75">
      <c r="A74" s="20" t="str">
        <f>January!A74</f>
        <v>Books</v>
      </c>
      <c r="B74" s="50"/>
      <c r="C74" s="50"/>
      <c r="D74" s="33">
        <f t="shared" si="12"/>
        <v>0</v>
      </c>
    </row>
    <row r="75" spans="1:4" ht="15.75">
      <c r="A75" s="20" t="str">
        <f>January!A75</f>
        <v>Hobbies</v>
      </c>
      <c r="B75" s="50"/>
      <c r="C75" s="50"/>
      <c r="D75" s="33">
        <f t="shared" si="12"/>
        <v>0</v>
      </c>
    </row>
    <row r="76" spans="1:4" ht="15.75">
      <c r="A76" s="20" t="str">
        <f>January!A76</f>
        <v>Sports</v>
      </c>
      <c r="B76" s="50"/>
      <c r="C76" s="50"/>
      <c r="D76" s="33">
        <f t="shared" si="12"/>
        <v>0</v>
      </c>
    </row>
    <row r="77" spans="1:4" ht="15.75">
      <c r="A77" s="20" t="str">
        <f>January!A77</f>
        <v>Outdoor Recreation</v>
      </c>
      <c r="B77" s="50"/>
      <c r="C77" s="50"/>
      <c r="D77" s="33">
        <f t="shared" si="12"/>
        <v>0</v>
      </c>
    </row>
    <row r="78" spans="1:4" ht="15.75">
      <c r="A78" s="20" t="str">
        <f>January!A78</f>
        <v>Toys/Gadgets</v>
      </c>
      <c r="B78" s="50"/>
      <c r="C78" s="50"/>
      <c r="D78" s="33">
        <f t="shared" si="12"/>
        <v>0</v>
      </c>
    </row>
    <row r="79" spans="1:4" ht="15.75">
      <c r="A79" s="20" t="str">
        <f>January!A79</f>
        <v>Subscriptions</v>
      </c>
      <c r="B79" s="50"/>
      <c r="C79" s="50"/>
      <c r="D79" s="33">
        <f t="shared" si="12"/>
        <v>0</v>
      </c>
    </row>
    <row r="80" spans="1:4" ht="15.75">
      <c r="A80" s="65" t="str">
        <f>January!A80</f>
        <v>Open</v>
      </c>
      <c r="B80" s="51"/>
      <c r="C80" s="51"/>
      <c r="D80" s="35">
        <f>B80-C80</f>
        <v>0</v>
      </c>
    </row>
    <row r="81" spans="1:4" ht="15.75">
      <c r="A81" s="18" t="s">
        <v>54</v>
      </c>
      <c r="B81" s="37">
        <f t="shared" ref="B81:D81" si="13">SUM(B68:B80)</f>
        <v>0</v>
      </c>
      <c r="C81" s="37">
        <f t="shared" si="13"/>
        <v>0</v>
      </c>
      <c r="D81" s="39">
        <f t="shared" si="13"/>
        <v>0</v>
      </c>
    </row>
    <row r="83" spans="1:4" ht="15.75">
      <c r="A83" s="45" t="s">
        <v>2</v>
      </c>
      <c r="B83" s="46" t="s">
        <v>8</v>
      </c>
      <c r="C83" s="46" t="s">
        <v>9</v>
      </c>
      <c r="D83" s="46" t="s">
        <v>10</v>
      </c>
    </row>
    <row r="84" spans="1:4">
      <c r="A84" t="str">
        <f>January!A84</f>
        <v>Open</v>
      </c>
      <c r="B84" s="50"/>
      <c r="C84" s="50"/>
      <c r="D84" s="33">
        <f t="shared" ref="D84:D88" si="14">B84-C84</f>
        <v>0</v>
      </c>
    </row>
    <row r="85" spans="1:4">
      <c r="A85" t="str">
        <f>January!A85</f>
        <v>Open</v>
      </c>
      <c r="B85" s="50"/>
      <c r="C85" s="50"/>
      <c r="D85" s="33">
        <f t="shared" si="14"/>
        <v>0</v>
      </c>
    </row>
    <row r="86" spans="1:4">
      <c r="A86" t="str">
        <f>January!A86</f>
        <v>Open</v>
      </c>
      <c r="B86" s="50"/>
      <c r="C86" s="50"/>
      <c r="D86" s="33">
        <f t="shared" si="14"/>
        <v>0</v>
      </c>
    </row>
    <row r="87" spans="1:4">
      <c r="A87" t="str">
        <f>January!A87</f>
        <v>Open</v>
      </c>
      <c r="B87" s="50"/>
      <c r="C87" s="50"/>
      <c r="D87" s="33">
        <f t="shared" si="14"/>
        <v>0</v>
      </c>
    </row>
    <row r="88" spans="1:4">
      <c r="A88" t="str">
        <f>January!A88</f>
        <v>Open</v>
      </c>
      <c r="B88" s="50"/>
      <c r="C88" s="50"/>
      <c r="D88" s="33">
        <f t="shared" si="14"/>
        <v>0</v>
      </c>
    </row>
    <row r="89" spans="1:4">
      <c r="A89" s="63" t="str">
        <f>January!A89</f>
        <v>Open</v>
      </c>
      <c r="B89" s="51"/>
      <c r="C89" s="51"/>
      <c r="D89" s="35">
        <f>B89-C89</f>
        <v>0</v>
      </c>
    </row>
    <row r="90" spans="1:4">
      <c r="A90" s="13" t="s">
        <v>56</v>
      </c>
      <c r="B90" s="37">
        <f t="shared" ref="B90:D90" si="15">SUM(B84:B89)</f>
        <v>0</v>
      </c>
      <c r="C90" s="37">
        <f t="shared" si="15"/>
        <v>0</v>
      </c>
      <c r="D90" s="39">
        <f t="shared" si="15"/>
        <v>0</v>
      </c>
    </row>
    <row r="92" spans="1:4" ht="15.75">
      <c r="A92" s="45" t="s">
        <v>70</v>
      </c>
      <c r="B92" s="46" t="s">
        <v>8</v>
      </c>
      <c r="C92" s="46" t="s">
        <v>9</v>
      </c>
      <c r="D92" s="46" t="s">
        <v>10</v>
      </c>
    </row>
    <row r="93" spans="1:4">
      <c r="A93" s="27" t="str">
        <f>January!A93</f>
        <v>Doctor/Dentist</v>
      </c>
      <c r="B93" s="50"/>
      <c r="C93" s="50"/>
      <c r="D93" s="33">
        <f t="shared" ref="D93:D98" si="16">B93-C93</f>
        <v>0</v>
      </c>
    </row>
    <row r="94" spans="1:4">
      <c r="A94" s="27" t="str">
        <f>January!A94</f>
        <v>Medicine/Drugs</v>
      </c>
      <c r="B94" s="50"/>
      <c r="C94" s="50"/>
      <c r="D94" s="33">
        <f t="shared" si="16"/>
        <v>0</v>
      </c>
    </row>
    <row r="95" spans="1:4">
      <c r="A95" s="27" t="str">
        <f>January!A95</f>
        <v>Health Club Dues</v>
      </c>
      <c r="B95" s="50"/>
      <c r="C95" s="50"/>
      <c r="D95" s="33">
        <f t="shared" si="16"/>
        <v>0</v>
      </c>
    </row>
    <row r="96" spans="1:4">
      <c r="A96" s="27" t="str">
        <f>January!A96</f>
        <v>Other</v>
      </c>
      <c r="B96" s="50"/>
      <c r="C96" s="50"/>
      <c r="D96" s="33">
        <f t="shared" si="16"/>
        <v>0</v>
      </c>
    </row>
    <row r="97" spans="1:4">
      <c r="A97" s="27" t="str">
        <f>January!A97</f>
        <v>Other</v>
      </c>
      <c r="B97" s="50"/>
      <c r="C97" s="50"/>
      <c r="D97" s="33">
        <f t="shared" si="16"/>
        <v>0</v>
      </c>
    </row>
    <row r="98" spans="1:4">
      <c r="A98" s="27" t="str">
        <f>January!A98</f>
        <v>Open</v>
      </c>
      <c r="B98" s="50"/>
      <c r="C98" s="50"/>
      <c r="D98" s="33">
        <f t="shared" si="16"/>
        <v>0</v>
      </c>
    </row>
    <row r="99" spans="1:4">
      <c r="A99" s="64" t="str">
        <f>January!A99</f>
        <v>Open</v>
      </c>
      <c r="B99" s="51"/>
      <c r="C99" s="51"/>
      <c r="D99" s="35">
        <f>B99-C99</f>
        <v>0</v>
      </c>
    </row>
    <row r="100" spans="1:4">
      <c r="A100" s="30" t="s">
        <v>74</v>
      </c>
      <c r="B100" s="37">
        <f t="shared" ref="B100:D100" si="17">SUM(B93:B99)</f>
        <v>0</v>
      </c>
      <c r="C100" s="37">
        <f t="shared" si="17"/>
        <v>0</v>
      </c>
      <c r="D100" s="39">
        <f t="shared" si="17"/>
        <v>0</v>
      </c>
    </row>
    <row r="102" spans="1:4" ht="15.75">
      <c r="A102" s="48" t="s">
        <v>75</v>
      </c>
      <c r="B102" s="46" t="s">
        <v>8</v>
      </c>
      <c r="C102" s="46" t="s">
        <v>9</v>
      </c>
      <c r="D102" s="46" t="s">
        <v>10</v>
      </c>
    </row>
    <row r="103" spans="1:4">
      <c r="A103" s="28" t="str">
        <f>January!A103</f>
        <v>Open</v>
      </c>
      <c r="B103" s="50"/>
      <c r="C103" s="50"/>
      <c r="D103" s="33">
        <f t="shared" ref="D103:D107" si="18">B103-C103</f>
        <v>0</v>
      </c>
    </row>
    <row r="104" spans="1:4">
      <c r="A104" s="28" t="str">
        <f>January!A104</f>
        <v>Open</v>
      </c>
      <c r="B104" s="50"/>
      <c r="C104" s="50"/>
      <c r="D104" s="33">
        <f t="shared" si="18"/>
        <v>0</v>
      </c>
    </row>
    <row r="105" spans="1:4">
      <c r="A105" s="28" t="str">
        <f>January!A105</f>
        <v>Open</v>
      </c>
      <c r="B105" s="50"/>
      <c r="C105" s="50"/>
      <c r="D105" s="33">
        <f t="shared" si="18"/>
        <v>0</v>
      </c>
    </row>
    <row r="106" spans="1:4">
      <c r="A106" s="28" t="str">
        <f>January!A106</f>
        <v>Other</v>
      </c>
      <c r="B106" s="50"/>
      <c r="C106" s="50"/>
      <c r="D106" s="33">
        <f t="shared" si="18"/>
        <v>0</v>
      </c>
    </row>
    <row r="107" spans="1:4">
      <c r="A107" s="28" t="str">
        <f>January!A107</f>
        <v>Other</v>
      </c>
      <c r="B107" s="50"/>
      <c r="C107" s="50"/>
      <c r="D107" s="33">
        <f t="shared" si="18"/>
        <v>0</v>
      </c>
    </row>
    <row r="108" spans="1:4">
      <c r="A108" s="62" t="str">
        <f>January!A108</f>
        <v>Other</v>
      </c>
      <c r="B108" s="51"/>
      <c r="C108" s="51"/>
      <c r="D108" s="35">
        <f>B108-C108</f>
        <v>0</v>
      </c>
    </row>
    <row r="109" spans="1:4">
      <c r="A109" s="30" t="s">
        <v>76</v>
      </c>
      <c r="B109" s="37">
        <f t="shared" ref="B109:D109" si="19">SUM(B103:B108)</f>
        <v>0</v>
      </c>
      <c r="C109" s="37">
        <f t="shared" si="19"/>
        <v>0</v>
      </c>
      <c r="D109" s="39">
        <f t="shared" si="19"/>
        <v>0</v>
      </c>
    </row>
    <row r="110" spans="1:4">
      <c r="B110" s="38"/>
      <c r="C110" s="38"/>
      <c r="D110" s="38"/>
    </row>
    <row r="111" spans="1:4" ht="15.75">
      <c r="A111" s="45" t="s">
        <v>5</v>
      </c>
      <c r="B111" s="46" t="s">
        <v>8</v>
      </c>
      <c r="C111" s="46" t="s">
        <v>9</v>
      </c>
      <c r="D111" s="46" t="s">
        <v>10</v>
      </c>
    </row>
    <row r="112" spans="1:4">
      <c r="A112" t="str">
        <f>January!A112</f>
        <v>Bank Fees</v>
      </c>
      <c r="B112" s="50"/>
      <c r="C112" s="50"/>
      <c r="D112" s="33">
        <f t="shared" ref="D112:D118" si="20">B112-C112</f>
        <v>0</v>
      </c>
    </row>
    <row r="113" spans="1:4">
      <c r="A113" t="str">
        <f>January!A113</f>
        <v>Charity</v>
      </c>
      <c r="B113" s="50"/>
      <c r="C113" s="50"/>
      <c r="D113" s="33">
        <f t="shared" si="20"/>
        <v>0</v>
      </c>
    </row>
    <row r="114" spans="1:4">
      <c r="A114" t="str">
        <f>January!A114</f>
        <v>Open</v>
      </c>
      <c r="B114" s="50"/>
      <c r="C114" s="50"/>
      <c r="D114" s="33">
        <f t="shared" si="20"/>
        <v>0</v>
      </c>
    </row>
    <row r="115" spans="1:4">
      <c r="A115" t="str">
        <f>January!A115</f>
        <v>Open</v>
      </c>
      <c r="B115" s="50"/>
      <c r="C115" s="50"/>
      <c r="D115" s="33">
        <f t="shared" si="20"/>
        <v>0</v>
      </c>
    </row>
    <row r="116" spans="1:4">
      <c r="A116" t="str">
        <f>January!A116</f>
        <v>Open</v>
      </c>
      <c r="B116" s="50"/>
      <c r="C116" s="50"/>
      <c r="D116" s="33">
        <f t="shared" si="20"/>
        <v>0</v>
      </c>
    </row>
    <row r="117" spans="1:4">
      <c r="A117" t="str">
        <f>January!A117</f>
        <v>Open</v>
      </c>
      <c r="B117" s="50"/>
      <c r="C117" s="50"/>
      <c r="D117" s="33">
        <f t="shared" si="20"/>
        <v>0</v>
      </c>
    </row>
    <row r="118" spans="1:4">
      <c r="A118" t="str">
        <f>January!A118</f>
        <v>Open</v>
      </c>
      <c r="B118" s="50"/>
      <c r="C118" s="50"/>
      <c r="D118" s="33">
        <f t="shared" si="20"/>
        <v>0</v>
      </c>
    </row>
    <row r="119" spans="1:4">
      <c r="A119" s="63" t="str">
        <f>January!A119</f>
        <v>Open</v>
      </c>
      <c r="B119" s="51"/>
      <c r="C119" s="51"/>
      <c r="D119" s="35">
        <f>B119-C119</f>
        <v>0</v>
      </c>
    </row>
    <row r="120" spans="1:4">
      <c r="A120" s="13" t="s">
        <v>59</v>
      </c>
      <c r="B120" s="37">
        <f t="shared" ref="B120:D120" si="21">SUM(B112:B119)</f>
        <v>0</v>
      </c>
      <c r="C120" s="37">
        <f t="shared" si="21"/>
        <v>0</v>
      </c>
      <c r="D120" s="39">
        <f t="shared" si="21"/>
        <v>0</v>
      </c>
    </row>
    <row r="122" spans="1:4" ht="15.75">
      <c r="A122" s="42" t="s">
        <v>7</v>
      </c>
      <c r="B122" s="43" t="s">
        <v>8</v>
      </c>
      <c r="C122" s="43" t="s">
        <v>9</v>
      </c>
      <c r="D122" s="43" t="s">
        <v>10</v>
      </c>
    </row>
    <row r="123" spans="1:4">
      <c r="A123" t="str">
        <f>January!A123</f>
        <v>Open</v>
      </c>
      <c r="B123" s="50"/>
      <c r="C123" s="50"/>
      <c r="D123" s="33">
        <f t="shared" ref="D123:D130" si="22">B123-C123</f>
        <v>0</v>
      </c>
    </row>
    <row r="124" spans="1:4">
      <c r="A124" t="str">
        <f>January!A124</f>
        <v>Open</v>
      </c>
      <c r="B124" s="50"/>
      <c r="C124" s="50"/>
      <c r="D124" s="33">
        <f t="shared" si="22"/>
        <v>0</v>
      </c>
    </row>
    <row r="125" spans="1:4">
      <c r="A125" t="str">
        <f>January!A125</f>
        <v>Open</v>
      </c>
      <c r="B125" s="50"/>
      <c r="C125" s="50"/>
      <c r="D125" s="33">
        <f t="shared" si="22"/>
        <v>0</v>
      </c>
    </row>
    <row r="126" spans="1:4">
      <c r="A126" t="str">
        <f>January!A126</f>
        <v>Open</v>
      </c>
      <c r="B126" s="50"/>
      <c r="C126" s="50"/>
      <c r="D126" s="33">
        <f t="shared" si="22"/>
        <v>0</v>
      </c>
    </row>
    <row r="127" spans="1:4">
      <c r="A127" t="str">
        <f>January!A127</f>
        <v>Open</v>
      </c>
      <c r="B127" s="50"/>
      <c r="C127" s="50"/>
      <c r="D127" s="33">
        <f t="shared" si="22"/>
        <v>0</v>
      </c>
    </row>
    <row r="128" spans="1:4">
      <c r="A128" t="str">
        <f>January!A128</f>
        <v>Open</v>
      </c>
      <c r="B128" s="50"/>
      <c r="C128" s="50"/>
      <c r="D128" s="33">
        <f t="shared" si="22"/>
        <v>0</v>
      </c>
    </row>
    <row r="129" spans="1:4">
      <c r="A129" t="str">
        <f>January!A129</f>
        <v>Open</v>
      </c>
      <c r="B129" s="50"/>
      <c r="C129" s="50"/>
      <c r="D129" s="33">
        <f t="shared" si="22"/>
        <v>0</v>
      </c>
    </row>
    <row r="130" spans="1:4">
      <c r="A130" t="str">
        <f>January!A130</f>
        <v>Open</v>
      </c>
      <c r="B130" s="50"/>
      <c r="C130" s="50"/>
      <c r="D130" s="33">
        <f t="shared" si="22"/>
        <v>0</v>
      </c>
    </row>
    <row r="131" spans="1:4">
      <c r="A131" s="63" t="str">
        <f>January!A131</f>
        <v>Open</v>
      </c>
      <c r="B131" s="51"/>
      <c r="C131" s="51"/>
      <c r="D131" s="35">
        <f>B131-C131</f>
        <v>0</v>
      </c>
    </row>
    <row r="132" spans="1:4">
      <c r="A132" s="13" t="s">
        <v>65</v>
      </c>
      <c r="B132" s="37">
        <f t="shared" ref="B132:D132" si="23">SUM(B123:B131)</f>
        <v>0</v>
      </c>
      <c r="C132" s="37">
        <f t="shared" si="23"/>
        <v>0</v>
      </c>
      <c r="D132" s="39">
        <f t="shared" si="23"/>
        <v>0</v>
      </c>
    </row>
  </sheetData>
  <mergeCells count="1">
    <mergeCell ref="G13:J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32"/>
  <sheetViews>
    <sheetView showGridLines="0" workbookViewId="0"/>
  </sheetViews>
  <sheetFormatPr defaultRowHeight="15"/>
  <cols>
    <col min="1" max="1" width="23.5703125" bestFit="1" customWidth="1"/>
    <col min="2" max="3" width="9.140625" style="36"/>
    <col min="4" max="4" width="11" style="36" bestFit="1" customWidth="1"/>
    <col min="7" max="7" width="28.42578125" bestFit="1" customWidth="1"/>
    <col min="8" max="9" width="9.5703125" bestFit="1" customWidth="1"/>
    <col min="10" max="10" width="10.5703125" bestFit="1" customWidth="1"/>
  </cols>
  <sheetData>
    <row r="1" spans="1:10" ht="26.25">
      <c r="A1" s="22" t="s">
        <v>60</v>
      </c>
    </row>
    <row r="4" spans="1:10" ht="15.75">
      <c r="A4" s="42" t="s">
        <v>6</v>
      </c>
      <c r="B4" s="43" t="s">
        <v>8</v>
      </c>
      <c r="C4" s="43" t="s">
        <v>9</v>
      </c>
      <c r="D4" s="43" t="s">
        <v>10</v>
      </c>
      <c r="G4" s="44" t="s">
        <v>66</v>
      </c>
      <c r="H4" s="23"/>
      <c r="I4" s="23"/>
      <c r="J4" s="23"/>
    </row>
    <row r="5" spans="1:10" ht="15.75">
      <c r="A5" s="19" t="str">
        <f>January!A5</f>
        <v>Salary</v>
      </c>
      <c r="B5" s="50"/>
      <c r="C5" s="50"/>
      <c r="D5" s="49">
        <f>C5-B5</f>
        <v>0</v>
      </c>
      <c r="H5" s="24" t="s">
        <v>8</v>
      </c>
      <c r="I5" s="24" t="s">
        <v>9</v>
      </c>
      <c r="J5" s="24" t="s">
        <v>10</v>
      </c>
    </row>
    <row r="6" spans="1:10" ht="15.75">
      <c r="A6" s="19" t="str">
        <f>January!A6</f>
        <v>Bonus</v>
      </c>
      <c r="B6" s="50"/>
      <c r="C6" s="50"/>
      <c r="D6" s="33">
        <f t="shared" ref="D6:D12" si="0">C6-B6</f>
        <v>0</v>
      </c>
      <c r="G6" s="25" t="s">
        <v>67</v>
      </c>
      <c r="H6" s="33">
        <f>B14</f>
        <v>0</v>
      </c>
      <c r="I6" s="33">
        <f>C14</f>
        <v>0</v>
      </c>
      <c r="J6" s="33">
        <f>I6-H6</f>
        <v>0</v>
      </c>
    </row>
    <row r="7" spans="1:10" ht="15.75">
      <c r="A7" s="19" t="str">
        <f>January!A7</f>
        <v>Open</v>
      </c>
      <c r="B7" s="50"/>
      <c r="C7" s="50"/>
      <c r="D7" s="33">
        <f t="shared" si="0"/>
        <v>0</v>
      </c>
      <c r="G7" s="25" t="s">
        <v>77</v>
      </c>
      <c r="H7" s="33">
        <f>B132</f>
        <v>0</v>
      </c>
      <c r="I7" s="33">
        <f>C132</f>
        <v>0</v>
      </c>
      <c r="J7" s="33">
        <f>I7-H7</f>
        <v>0</v>
      </c>
    </row>
    <row r="8" spans="1:10" ht="16.5" thickBot="1">
      <c r="A8" s="19" t="str">
        <f>January!A8</f>
        <v>Open</v>
      </c>
      <c r="B8" s="50"/>
      <c r="C8" s="50"/>
      <c r="D8" s="33">
        <f t="shared" si="0"/>
        <v>0</v>
      </c>
      <c r="G8" s="25" t="s">
        <v>68</v>
      </c>
      <c r="H8" s="40">
        <f>B29+B40+B49+B54+B65+B81+B90+B100+B109+B120</f>
        <v>0</v>
      </c>
      <c r="I8" s="40">
        <f>C29+C40+C49+C54+C65+C81+C90+C100+C109+C120</f>
        <v>0</v>
      </c>
      <c r="J8" s="40">
        <f>H8-I8:I8</f>
        <v>0</v>
      </c>
    </row>
    <row r="9" spans="1:10" ht="16.5" thickTop="1">
      <c r="A9" s="19" t="str">
        <f>January!A9</f>
        <v>Open</v>
      </c>
      <c r="B9" s="50"/>
      <c r="C9" s="50"/>
      <c r="D9" s="33">
        <f t="shared" si="0"/>
        <v>0</v>
      </c>
      <c r="G9" s="26" t="s">
        <v>69</v>
      </c>
      <c r="H9" s="41">
        <f>H6+H7-H8</f>
        <v>0</v>
      </c>
      <c r="I9" s="41">
        <f>I6+I7-I8</f>
        <v>0</v>
      </c>
      <c r="J9" s="41">
        <f>I9-H9</f>
        <v>0</v>
      </c>
    </row>
    <row r="10" spans="1:10" ht="15.75">
      <c r="A10" s="19" t="str">
        <f>January!A10</f>
        <v>Open</v>
      </c>
      <c r="B10" s="50"/>
      <c r="C10" s="50"/>
      <c r="D10" s="33">
        <f t="shared" si="0"/>
        <v>0</v>
      </c>
    </row>
    <row r="11" spans="1:10" ht="15.75">
      <c r="A11" s="19" t="str">
        <f>January!A11</f>
        <v>Open</v>
      </c>
      <c r="B11" s="50"/>
      <c r="C11" s="50"/>
      <c r="D11" s="33">
        <f t="shared" si="0"/>
        <v>0</v>
      </c>
    </row>
    <row r="12" spans="1:10" ht="15.75">
      <c r="A12" s="19" t="str">
        <f>January!A12</f>
        <v xml:space="preserve">Open </v>
      </c>
      <c r="B12" s="50"/>
      <c r="C12" s="50"/>
      <c r="D12" s="33">
        <f t="shared" si="0"/>
        <v>0</v>
      </c>
      <c r="G12" s="52" t="s">
        <v>83</v>
      </c>
      <c r="H12" s="23"/>
      <c r="I12" s="23"/>
      <c r="J12" s="23"/>
    </row>
    <row r="13" spans="1:10" ht="15.75">
      <c r="A13" s="70" t="str">
        <f>January!A13</f>
        <v>Open</v>
      </c>
      <c r="B13" s="51"/>
      <c r="C13" s="51"/>
      <c r="D13" s="35">
        <f>C13-B13</f>
        <v>0</v>
      </c>
      <c r="G13" s="61" t="e">
        <f>I7/I6</f>
        <v>#DIV/0!</v>
      </c>
      <c r="H13" s="61"/>
      <c r="I13" s="61"/>
      <c r="J13" s="61"/>
    </row>
    <row r="14" spans="1:10">
      <c r="A14" s="13" t="s">
        <v>64</v>
      </c>
      <c r="B14" s="37">
        <f>SUM(B5:B13)</f>
        <v>0</v>
      </c>
      <c r="C14" s="37">
        <f t="shared" ref="C14:D14" si="1">SUM(C5:C13)</f>
        <v>0</v>
      </c>
      <c r="D14" s="39">
        <f t="shared" si="1"/>
        <v>0</v>
      </c>
    </row>
    <row r="16" spans="1:10" ht="15.75">
      <c r="A16" s="45" t="s">
        <v>0</v>
      </c>
      <c r="B16" s="46" t="s">
        <v>8</v>
      </c>
      <c r="C16" s="46" t="s">
        <v>9</v>
      </c>
      <c r="D16" s="46" t="s">
        <v>10</v>
      </c>
    </row>
    <row r="17" spans="1:4">
      <c r="A17" s="1" t="str">
        <f>January!A17</f>
        <v>Mortgage/Rent</v>
      </c>
      <c r="B17" s="50"/>
      <c r="C17" s="50"/>
      <c r="D17" s="33">
        <f>B17-C17</f>
        <v>0</v>
      </c>
    </row>
    <row r="18" spans="1:4">
      <c r="A18" s="1" t="str">
        <f>January!A18</f>
        <v>Gas/Oil</v>
      </c>
      <c r="B18" s="50"/>
      <c r="C18" s="50"/>
      <c r="D18" s="33">
        <f t="shared" ref="D18:D27" si="2">B18-C18</f>
        <v>0</v>
      </c>
    </row>
    <row r="19" spans="1:4">
      <c r="A19" s="1" t="str">
        <f>January!A19</f>
        <v>Sewer</v>
      </c>
      <c r="B19" s="50"/>
      <c r="C19" s="50"/>
      <c r="D19" s="33">
        <f t="shared" si="2"/>
        <v>0</v>
      </c>
    </row>
    <row r="20" spans="1:4">
      <c r="A20" s="1" t="str">
        <f>January!A20</f>
        <v>Water</v>
      </c>
      <c r="B20" s="50"/>
      <c r="C20" s="50"/>
      <c r="D20" s="33">
        <f t="shared" si="2"/>
        <v>0</v>
      </c>
    </row>
    <row r="21" spans="1:4">
      <c r="A21" s="1" t="str">
        <f>January!A21</f>
        <v>Lawn/Garden</v>
      </c>
      <c r="B21" s="50"/>
      <c r="C21" s="50"/>
      <c r="D21" s="33">
        <f t="shared" si="2"/>
        <v>0</v>
      </c>
    </row>
    <row r="22" spans="1:4">
      <c r="A22" s="1" t="str">
        <f>January!A22</f>
        <v>Home Supplies</v>
      </c>
      <c r="B22" s="50"/>
      <c r="C22" s="50"/>
      <c r="D22" s="33">
        <f t="shared" si="2"/>
        <v>0</v>
      </c>
    </row>
    <row r="23" spans="1:4">
      <c r="A23" s="1" t="str">
        <f>January!A23</f>
        <v>Maintenance</v>
      </c>
      <c r="B23" s="50"/>
      <c r="C23" s="50"/>
      <c r="D23" s="33">
        <f t="shared" si="2"/>
        <v>0</v>
      </c>
    </row>
    <row r="24" spans="1:4">
      <c r="A24" s="1" t="str">
        <f>January!A24</f>
        <v>Improvements</v>
      </c>
      <c r="B24" s="50"/>
      <c r="C24" s="50"/>
      <c r="D24" s="33">
        <f t="shared" si="2"/>
        <v>0</v>
      </c>
    </row>
    <row r="25" spans="1:4">
      <c r="A25" s="1" t="str">
        <f>January!A25</f>
        <v>HOA Fee</v>
      </c>
      <c r="B25" s="50"/>
      <c r="C25" s="50"/>
      <c r="D25" s="33">
        <f t="shared" si="2"/>
        <v>0</v>
      </c>
    </row>
    <row r="26" spans="1:4">
      <c r="A26" s="1" t="str">
        <f>January!A26</f>
        <v>Open</v>
      </c>
      <c r="B26" s="50"/>
      <c r="C26" s="50"/>
      <c r="D26" s="33">
        <f t="shared" si="2"/>
        <v>0</v>
      </c>
    </row>
    <row r="27" spans="1:4">
      <c r="A27" s="1" t="str">
        <f>January!A27</f>
        <v>Open</v>
      </c>
      <c r="B27" s="50"/>
      <c r="C27" s="50"/>
      <c r="D27" s="33">
        <f t="shared" si="2"/>
        <v>0</v>
      </c>
    </row>
    <row r="28" spans="1:4">
      <c r="A28" s="69" t="str">
        <f>January!A28</f>
        <v>Open</v>
      </c>
      <c r="B28" s="51"/>
      <c r="C28" s="51"/>
      <c r="D28" s="35">
        <f>B28-C28</f>
        <v>0</v>
      </c>
    </row>
    <row r="29" spans="1:4">
      <c r="A29" s="4" t="s">
        <v>21</v>
      </c>
      <c r="B29" s="37">
        <f>SUM(B17:B28)</f>
        <v>0</v>
      </c>
      <c r="C29" s="37">
        <f t="shared" ref="C29" si="3">SUM(C17:C28)</f>
        <v>0</v>
      </c>
      <c r="D29" s="39">
        <f>SUM(D17:D28)</f>
        <v>0</v>
      </c>
    </row>
    <row r="31" spans="1:4" ht="15.75">
      <c r="A31" s="45" t="s">
        <v>3</v>
      </c>
      <c r="B31" s="46" t="s">
        <v>8</v>
      </c>
      <c r="C31" s="46" t="s">
        <v>9</v>
      </c>
      <c r="D31" s="46" t="s">
        <v>10</v>
      </c>
    </row>
    <row r="32" spans="1:4" ht="15.75">
      <c r="A32" s="7" t="str">
        <f>January!A32</f>
        <v>Vehicle Payments</v>
      </c>
      <c r="B32" s="50"/>
      <c r="C32" s="50"/>
      <c r="D32" s="33">
        <f t="shared" ref="D32:D38" si="4">B32-C32</f>
        <v>0</v>
      </c>
    </row>
    <row r="33" spans="1:4" ht="15.75">
      <c r="A33" s="7" t="str">
        <f>January!A33</f>
        <v>Fuel</v>
      </c>
      <c r="B33" s="50"/>
      <c r="C33" s="50"/>
      <c r="D33" s="33">
        <f t="shared" si="4"/>
        <v>0</v>
      </c>
    </row>
    <row r="34" spans="1:4" ht="15.75">
      <c r="A34" s="7" t="str">
        <f>January!A34</f>
        <v>Bus/Taxi/Train Fare/Tolls</v>
      </c>
      <c r="B34" s="50"/>
      <c r="C34" s="50"/>
      <c r="D34" s="33">
        <f t="shared" si="4"/>
        <v>0</v>
      </c>
    </row>
    <row r="35" spans="1:4" ht="15.75">
      <c r="A35" s="7" t="str">
        <f>January!A35</f>
        <v>Repairs</v>
      </c>
      <c r="B35" s="50"/>
      <c r="C35" s="50"/>
      <c r="D35" s="33">
        <f t="shared" si="4"/>
        <v>0</v>
      </c>
    </row>
    <row r="36" spans="1:4" ht="15.75">
      <c r="A36" s="7" t="str">
        <f>January!A36</f>
        <v>Registration/License</v>
      </c>
      <c r="B36" s="50"/>
      <c r="C36" s="50"/>
      <c r="D36" s="33">
        <f t="shared" si="4"/>
        <v>0</v>
      </c>
    </row>
    <row r="37" spans="1:4" ht="15.75">
      <c r="A37" s="7" t="str">
        <f>January!A37</f>
        <v>Other</v>
      </c>
      <c r="B37" s="50"/>
      <c r="C37" s="50"/>
      <c r="D37" s="33">
        <f t="shared" si="4"/>
        <v>0</v>
      </c>
    </row>
    <row r="38" spans="1:4" ht="15.75">
      <c r="A38" s="7" t="str">
        <f>January!A38</f>
        <v>Open</v>
      </c>
      <c r="B38" s="50"/>
      <c r="C38" s="50"/>
      <c r="D38" s="33">
        <f t="shared" si="4"/>
        <v>0</v>
      </c>
    </row>
    <row r="39" spans="1:4" ht="15.75">
      <c r="A39" s="68" t="str">
        <f>January!A39</f>
        <v>Open</v>
      </c>
      <c r="B39" s="51"/>
      <c r="C39" s="51"/>
      <c r="D39" s="35">
        <f>B39-C39</f>
        <v>0</v>
      </c>
    </row>
    <row r="40" spans="1:4" ht="15.75">
      <c r="A40" s="9" t="s">
        <v>28</v>
      </c>
      <c r="B40" s="37">
        <f t="shared" ref="B40:D40" si="5">SUM(B32:B39)</f>
        <v>0</v>
      </c>
      <c r="C40" s="37">
        <f t="shared" si="5"/>
        <v>0</v>
      </c>
      <c r="D40" s="39">
        <f t="shared" si="5"/>
        <v>0</v>
      </c>
    </row>
    <row r="42" spans="1:4" ht="15.75">
      <c r="A42" s="45" t="s">
        <v>29</v>
      </c>
      <c r="B42" s="46" t="s">
        <v>8</v>
      </c>
      <c r="C42" s="46" t="s">
        <v>9</v>
      </c>
      <c r="D42" s="46" t="s">
        <v>10</v>
      </c>
    </row>
    <row r="43" spans="1:4" ht="15.75">
      <c r="A43" s="11" t="str">
        <f>January!A43</f>
        <v>Auto</v>
      </c>
      <c r="B43" s="50"/>
      <c r="C43" s="50"/>
      <c r="D43" s="33">
        <f t="shared" ref="D43:D47" si="6">B43-C43</f>
        <v>0</v>
      </c>
    </row>
    <row r="44" spans="1:4" ht="15.75">
      <c r="A44" s="11" t="str">
        <f>January!A44</f>
        <v>Health</v>
      </c>
      <c r="B44" s="50"/>
      <c r="C44" s="50"/>
      <c r="D44" s="33">
        <f t="shared" si="6"/>
        <v>0</v>
      </c>
    </row>
    <row r="45" spans="1:4" ht="15.75">
      <c r="A45" s="11" t="str">
        <f>January!A45</f>
        <v>Home/Rental</v>
      </c>
      <c r="B45" s="50"/>
      <c r="C45" s="50"/>
      <c r="D45" s="33">
        <f t="shared" si="6"/>
        <v>0</v>
      </c>
    </row>
    <row r="46" spans="1:4" ht="15.75">
      <c r="A46" s="11" t="str">
        <f>January!A46</f>
        <v>Renters</v>
      </c>
      <c r="B46" s="50"/>
      <c r="C46" s="50"/>
      <c r="D46" s="33">
        <f t="shared" si="6"/>
        <v>0</v>
      </c>
    </row>
    <row r="47" spans="1:4" ht="15.75">
      <c r="A47" s="11" t="str">
        <f>January!A47</f>
        <v>Open</v>
      </c>
      <c r="B47" s="50"/>
      <c r="C47" s="50"/>
      <c r="D47" s="33">
        <f t="shared" si="6"/>
        <v>0</v>
      </c>
    </row>
    <row r="48" spans="1:4" ht="15.75">
      <c r="A48" s="67" t="str">
        <f>January!A48</f>
        <v>Open</v>
      </c>
      <c r="B48" s="51"/>
      <c r="C48" s="51"/>
      <c r="D48" s="35">
        <f>B48-C48</f>
        <v>0</v>
      </c>
    </row>
    <row r="49" spans="1:4" ht="15.75">
      <c r="A49" s="12" t="s">
        <v>34</v>
      </c>
      <c r="B49" s="37">
        <f t="shared" ref="B49:D49" si="7">SUM(B43:B48)</f>
        <v>0</v>
      </c>
      <c r="C49" s="37">
        <f t="shared" si="7"/>
        <v>0</v>
      </c>
      <c r="D49" s="39">
        <f t="shared" si="7"/>
        <v>0</v>
      </c>
    </row>
    <row r="51" spans="1:4" ht="15.75">
      <c r="A51" s="45" t="s">
        <v>1</v>
      </c>
      <c r="B51" s="46" t="s">
        <v>8</v>
      </c>
      <c r="C51" s="46" t="s">
        <v>9</v>
      </c>
      <c r="D51" s="46" t="s">
        <v>10</v>
      </c>
    </row>
    <row r="52" spans="1:4">
      <c r="A52" t="str">
        <f>January!A52</f>
        <v>Groceries</v>
      </c>
      <c r="B52" s="50"/>
      <c r="C52" s="50"/>
      <c r="D52" s="33">
        <f t="shared" ref="D52" si="8">B52-C52</f>
        <v>0</v>
      </c>
    </row>
    <row r="53" spans="1:4">
      <c r="A53" s="63" t="str">
        <f>January!A53</f>
        <v>Dining Out</v>
      </c>
      <c r="B53" s="51"/>
      <c r="C53" s="51"/>
      <c r="D53" s="35">
        <f>B53-C53</f>
        <v>0</v>
      </c>
    </row>
    <row r="54" spans="1:4">
      <c r="A54" s="13" t="s">
        <v>37</v>
      </c>
      <c r="B54" s="37">
        <f t="shared" ref="B54:D54" si="9">SUM(B52:B53)</f>
        <v>0</v>
      </c>
      <c r="C54" s="37">
        <f t="shared" si="9"/>
        <v>0</v>
      </c>
      <c r="D54" s="39">
        <f t="shared" si="9"/>
        <v>0</v>
      </c>
    </row>
    <row r="56" spans="1:4" ht="15.75">
      <c r="A56" s="45" t="s">
        <v>4</v>
      </c>
      <c r="B56" s="46" t="s">
        <v>8</v>
      </c>
      <c r="C56" s="46" t="s">
        <v>9</v>
      </c>
      <c r="D56" s="46" t="s">
        <v>10</v>
      </c>
    </row>
    <row r="57" spans="1:4" ht="15.75">
      <c r="A57" s="14" t="str">
        <f>January!A57</f>
        <v>Personal Supplies</v>
      </c>
      <c r="B57" s="50"/>
      <c r="C57" s="50"/>
      <c r="D57" s="33">
        <f t="shared" ref="D57:D63" si="10">B57-C57</f>
        <v>0</v>
      </c>
    </row>
    <row r="58" spans="1:4" ht="15.75">
      <c r="A58" s="14" t="str">
        <f>January!A58</f>
        <v>Clothing</v>
      </c>
      <c r="B58" s="50"/>
      <c r="C58" s="50"/>
      <c r="D58" s="33">
        <f t="shared" si="10"/>
        <v>0</v>
      </c>
    </row>
    <row r="59" spans="1:4" ht="15.75">
      <c r="A59" s="14" t="str">
        <f>January!A59</f>
        <v>Dry Cleaning</v>
      </c>
      <c r="B59" s="50"/>
      <c r="C59" s="50"/>
      <c r="D59" s="33">
        <f t="shared" si="10"/>
        <v>0</v>
      </c>
    </row>
    <row r="60" spans="1:4" ht="15.75">
      <c r="A60" s="14" t="str">
        <f>January!A60</f>
        <v>Salon/Barber</v>
      </c>
      <c r="B60" s="50"/>
      <c r="C60" s="50"/>
      <c r="D60" s="33">
        <f t="shared" si="10"/>
        <v>0</v>
      </c>
    </row>
    <row r="61" spans="1:4" ht="15.75">
      <c r="A61" s="14" t="str">
        <f>January!A61</f>
        <v>Other</v>
      </c>
      <c r="B61" s="50"/>
      <c r="C61" s="50"/>
      <c r="D61" s="33">
        <f t="shared" si="10"/>
        <v>0</v>
      </c>
    </row>
    <row r="62" spans="1:4" ht="15.75">
      <c r="A62" s="14" t="str">
        <f>January!A62</f>
        <v>Other</v>
      </c>
      <c r="B62" s="50"/>
      <c r="C62" s="50"/>
      <c r="D62" s="33">
        <f t="shared" si="10"/>
        <v>0</v>
      </c>
    </row>
    <row r="63" spans="1:4" ht="15.75">
      <c r="A63" s="14" t="str">
        <f>January!A63</f>
        <v>Open</v>
      </c>
      <c r="B63" s="50"/>
      <c r="C63" s="50"/>
      <c r="D63" s="33">
        <f t="shared" si="10"/>
        <v>0</v>
      </c>
    </row>
    <row r="64" spans="1:4" ht="15.75">
      <c r="A64" s="66" t="str">
        <f>January!A64</f>
        <v>Open</v>
      </c>
      <c r="B64" s="51"/>
      <c r="C64" s="51"/>
      <c r="D64" s="35">
        <f>B64-C64</f>
        <v>0</v>
      </c>
    </row>
    <row r="65" spans="1:4" ht="15.75">
      <c r="A65" s="18" t="s">
        <v>42</v>
      </c>
      <c r="B65" s="37">
        <f t="shared" ref="B65:D65" si="11">SUM(B57:B64)</f>
        <v>0</v>
      </c>
      <c r="C65" s="37">
        <f t="shared" si="11"/>
        <v>0</v>
      </c>
      <c r="D65" s="39">
        <f t="shared" si="11"/>
        <v>0</v>
      </c>
    </row>
    <row r="67" spans="1:4" ht="18">
      <c r="A67" s="47" t="s">
        <v>43</v>
      </c>
      <c r="B67" s="46" t="s">
        <v>8</v>
      </c>
      <c r="C67" s="46" t="s">
        <v>9</v>
      </c>
      <c r="D67" s="46" t="s">
        <v>10</v>
      </c>
    </row>
    <row r="68" spans="1:4" ht="15.75">
      <c r="A68" s="20" t="str">
        <f>January!A68</f>
        <v>Videos/DVDs/Music</v>
      </c>
      <c r="B68" s="50"/>
      <c r="C68" s="50"/>
      <c r="D68" s="33">
        <f t="shared" ref="D68:D79" si="12">B68-C68</f>
        <v>0</v>
      </c>
    </row>
    <row r="69" spans="1:4" ht="15.75">
      <c r="A69" s="20" t="str">
        <f>January!A69</f>
        <v>Sirius</v>
      </c>
      <c r="B69" s="50"/>
      <c r="C69" s="50"/>
      <c r="D69" s="33">
        <f t="shared" si="12"/>
        <v>0</v>
      </c>
    </row>
    <row r="70" spans="1:4" ht="15.75">
      <c r="A70" s="20" t="str">
        <f>January!A70</f>
        <v>Netflix</v>
      </c>
      <c r="B70" s="50"/>
      <c r="C70" s="50"/>
      <c r="D70" s="33">
        <f t="shared" si="12"/>
        <v>0</v>
      </c>
    </row>
    <row r="71" spans="1:4" ht="15.75">
      <c r="A71" s="20" t="str">
        <f>January!A71</f>
        <v>Cell Phone</v>
      </c>
      <c r="B71" s="50"/>
      <c r="C71" s="50"/>
      <c r="D71" s="33">
        <f t="shared" si="12"/>
        <v>0</v>
      </c>
    </row>
    <row r="72" spans="1:4" ht="15.75">
      <c r="A72" s="20" t="str">
        <f>January!A72</f>
        <v>Movies/Theater</v>
      </c>
      <c r="B72" s="50"/>
      <c r="C72" s="50"/>
      <c r="D72" s="33">
        <f t="shared" si="12"/>
        <v>0</v>
      </c>
    </row>
    <row r="73" spans="1:4" ht="15.75">
      <c r="A73" s="20" t="str">
        <f>January!A73</f>
        <v>Concerts/Plays</v>
      </c>
      <c r="B73" s="50"/>
      <c r="C73" s="50"/>
      <c r="D73" s="33">
        <f t="shared" si="12"/>
        <v>0</v>
      </c>
    </row>
    <row r="74" spans="1:4" ht="15.75">
      <c r="A74" s="20" t="str">
        <f>January!A74</f>
        <v>Books</v>
      </c>
      <c r="B74" s="50"/>
      <c r="C74" s="50"/>
      <c r="D74" s="33">
        <f t="shared" si="12"/>
        <v>0</v>
      </c>
    </row>
    <row r="75" spans="1:4" ht="15.75">
      <c r="A75" s="20" t="str">
        <f>January!A75</f>
        <v>Hobbies</v>
      </c>
      <c r="B75" s="50"/>
      <c r="C75" s="50"/>
      <c r="D75" s="33">
        <f t="shared" si="12"/>
        <v>0</v>
      </c>
    </row>
    <row r="76" spans="1:4" ht="15.75">
      <c r="A76" s="20" t="str">
        <f>January!A76</f>
        <v>Sports</v>
      </c>
      <c r="B76" s="50"/>
      <c r="C76" s="50"/>
      <c r="D76" s="33">
        <f t="shared" si="12"/>
        <v>0</v>
      </c>
    </row>
    <row r="77" spans="1:4" ht="15.75">
      <c r="A77" s="20" t="str">
        <f>January!A77</f>
        <v>Outdoor Recreation</v>
      </c>
      <c r="B77" s="50"/>
      <c r="C77" s="50"/>
      <c r="D77" s="33">
        <f t="shared" si="12"/>
        <v>0</v>
      </c>
    </row>
    <row r="78" spans="1:4" ht="15.75">
      <c r="A78" s="20" t="str">
        <f>January!A78</f>
        <v>Toys/Gadgets</v>
      </c>
      <c r="B78" s="50"/>
      <c r="C78" s="50"/>
      <c r="D78" s="33">
        <f t="shared" si="12"/>
        <v>0</v>
      </c>
    </row>
    <row r="79" spans="1:4" ht="15.75">
      <c r="A79" s="20" t="str">
        <f>January!A79</f>
        <v>Subscriptions</v>
      </c>
      <c r="B79" s="50"/>
      <c r="C79" s="50"/>
      <c r="D79" s="33">
        <f t="shared" si="12"/>
        <v>0</v>
      </c>
    </row>
    <row r="80" spans="1:4" ht="15.75">
      <c r="A80" s="65" t="str">
        <f>January!A80</f>
        <v>Open</v>
      </c>
      <c r="B80" s="51"/>
      <c r="C80" s="51"/>
      <c r="D80" s="35">
        <f>B80-C80</f>
        <v>0</v>
      </c>
    </row>
    <row r="81" spans="1:4" ht="15.75">
      <c r="A81" s="18" t="s">
        <v>54</v>
      </c>
      <c r="B81" s="37">
        <f t="shared" ref="B81:D81" si="13">SUM(B68:B80)</f>
        <v>0</v>
      </c>
      <c r="C81" s="37">
        <f t="shared" si="13"/>
        <v>0</v>
      </c>
      <c r="D81" s="39">
        <f t="shared" si="13"/>
        <v>0</v>
      </c>
    </row>
    <row r="83" spans="1:4" ht="15.75">
      <c r="A83" s="45" t="s">
        <v>2</v>
      </c>
      <c r="B83" s="46" t="s">
        <v>8</v>
      </c>
      <c r="C83" s="46" t="s">
        <v>9</v>
      </c>
      <c r="D83" s="46" t="s">
        <v>10</v>
      </c>
    </row>
    <row r="84" spans="1:4">
      <c r="A84" t="str">
        <f>January!A84</f>
        <v>Open</v>
      </c>
      <c r="B84" s="50"/>
      <c r="C84" s="50"/>
      <c r="D84" s="33">
        <f t="shared" ref="D84:D88" si="14">B84-C84</f>
        <v>0</v>
      </c>
    </row>
    <row r="85" spans="1:4">
      <c r="A85" t="str">
        <f>January!A85</f>
        <v>Open</v>
      </c>
      <c r="B85" s="50"/>
      <c r="C85" s="50"/>
      <c r="D85" s="33">
        <f t="shared" si="14"/>
        <v>0</v>
      </c>
    </row>
    <row r="86" spans="1:4">
      <c r="A86" t="str">
        <f>January!A86</f>
        <v>Open</v>
      </c>
      <c r="B86" s="50"/>
      <c r="C86" s="50"/>
      <c r="D86" s="33">
        <f t="shared" si="14"/>
        <v>0</v>
      </c>
    </row>
    <row r="87" spans="1:4">
      <c r="A87" t="str">
        <f>January!A87</f>
        <v>Open</v>
      </c>
      <c r="B87" s="50"/>
      <c r="C87" s="50"/>
      <c r="D87" s="33">
        <f t="shared" si="14"/>
        <v>0</v>
      </c>
    </row>
    <row r="88" spans="1:4">
      <c r="A88" t="str">
        <f>January!A88</f>
        <v>Open</v>
      </c>
      <c r="B88" s="50"/>
      <c r="C88" s="50"/>
      <c r="D88" s="33">
        <f t="shared" si="14"/>
        <v>0</v>
      </c>
    </row>
    <row r="89" spans="1:4">
      <c r="A89" s="63" t="str">
        <f>January!A89</f>
        <v>Open</v>
      </c>
      <c r="B89" s="51"/>
      <c r="C89" s="51"/>
      <c r="D89" s="35">
        <f>B89-C89</f>
        <v>0</v>
      </c>
    </row>
    <row r="90" spans="1:4">
      <c r="A90" s="13" t="s">
        <v>56</v>
      </c>
      <c r="B90" s="37">
        <f t="shared" ref="B90:D90" si="15">SUM(B84:B89)</f>
        <v>0</v>
      </c>
      <c r="C90" s="37">
        <f t="shared" si="15"/>
        <v>0</v>
      </c>
      <c r="D90" s="39">
        <f t="shared" si="15"/>
        <v>0</v>
      </c>
    </row>
    <row r="92" spans="1:4" ht="15.75">
      <c r="A92" s="45" t="s">
        <v>70</v>
      </c>
      <c r="B92" s="46" t="s">
        <v>8</v>
      </c>
      <c r="C92" s="46" t="s">
        <v>9</v>
      </c>
      <c r="D92" s="46" t="s">
        <v>10</v>
      </c>
    </row>
    <row r="93" spans="1:4">
      <c r="A93" s="27" t="str">
        <f>January!A93</f>
        <v>Doctor/Dentist</v>
      </c>
      <c r="B93" s="50"/>
      <c r="C93" s="50"/>
      <c r="D93" s="33">
        <f t="shared" ref="D93:D98" si="16">B93-C93</f>
        <v>0</v>
      </c>
    </row>
    <row r="94" spans="1:4">
      <c r="A94" s="27" t="str">
        <f>January!A94</f>
        <v>Medicine/Drugs</v>
      </c>
      <c r="B94" s="50"/>
      <c r="C94" s="50"/>
      <c r="D94" s="33">
        <f t="shared" si="16"/>
        <v>0</v>
      </c>
    </row>
    <row r="95" spans="1:4">
      <c r="A95" s="27" t="str">
        <f>January!A95</f>
        <v>Health Club Dues</v>
      </c>
      <c r="B95" s="50"/>
      <c r="C95" s="50"/>
      <c r="D95" s="33">
        <f t="shared" si="16"/>
        <v>0</v>
      </c>
    </row>
    <row r="96" spans="1:4">
      <c r="A96" s="27" t="str">
        <f>January!A96</f>
        <v>Other</v>
      </c>
      <c r="B96" s="50"/>
      <c r="C96" s="50"/>
      <c r="D96" s="33">
        <f t="shared" si="16"/>
        <v>0</v>
      </c>
    </row>
    <row r="97" spans="1:4">
      <c r="A97" s="27" t="str">
        <f>January!A97</f>
        <v>Other</v>
      </c>
      <c r="B97" s="50"/>
      <c r="C97" s="50"/>
      <c r="D97" s="33">
        <f t="shared" si="16"/>
        <v>0</v>
      </c>
    </row>
    <row r="98" spans="1:4">
      <c r="A98" s="27" t="str">
        <f>January!A98</f>
        <v>Open</v>
      </c>
      <c r="B98" s="50"/>
      <c r="C98" s="50"/>
      <c r="D98" s="33">
        <f t="shared" si="16"/>
        <v>0</v>
      </c>
    </row>
    <row r="99" spans="1:4">
      <c r="A99" s="64" t="str">
        <f>January!A99</f>
        <v>Open</v>
      </c>
      <c r="B99" s="51"/>
      <c r="C99" s="51"/>
      <c r="D99" s="35">
        <f>B99-C99</f>
        <v>0</v>
      </c>
    </row>
    <row r="100" spans="1:4">
      <c r="A100" s="30" t="s">
        <v>74</v>
      </c>
      <c r="B100" s="37">
        <f t="shared" ref="B100:D100" si="17">SUM(B93:B99)</f>
        <v>0</v>
      </c>
      <c r="C100" s="37">
        <f t="shared" si="17"/>
        <v>0</v>
      </c>
      <c r="D100" s="39">
        <f t="shared" si="17"/>
        <v>0</v>
      </c>
    </row>
    <row r="102" spans="1:4" ht="15.75">
      <c r="A102" s="48" t="s">
        <v>75</v>
      </c>
      <c r="B102" s="46" t="s">
        <v>8</v>
      </c>
      <c r="C102" s="46" t="s">
        <v>9</v>
      </c>
      <c r="D102" s="46" t="s">
        <v>10</v>
      </c>
    </row>
    <row r="103" spans="1:4">
      <c r="A103" s="28" t="str">
        <f>January!A103</f>
        <v>Open</v>
      </c>
      <c r="B103" s="50"/>
      <c r="C103" s="50"/>
      <c r="D103" s="33">
        <f t="shared" ref="D103:D107" si="18">B103-C103</f>
        <v>0</v>
      </c>
    </row>
    <row r="104" spans="1:4">
      <c r="A104" s="28" t="str">
        <f>January!A104</f>
        <v>Open</v>
      </c>
      <c r="B104" s="50"/>
      <c r="C104" s="50"/>
      <c r="D104" s="33">
        <f t="shared" si="18"/>
        <v>0</v>
      </c>
    </row>
    <row r="105" spans="1:4">
      <c r="A105" s="28" t="str">
        <f>January!A105</f>
        <v>Open</v>
      </c>
      <c r="B105" s="50"/>
      <c r="C105" s="50"/>
      <c r="D105" s="33">
        <f t="shared" si="18"/>
        <v>0</v>
      </c>
    </row>
    <row r="106" spans="1:4">
      <c r="A106" s="28" t="str">
        <f>January!A106</f>
        <v>Other</v>
      </c>
      <c r="B106" s="50"/>
      <c r="C106" s="50"/>
      <c r="D106" s="33">
        <f t="shared" si="18"/>
        <v>0</v>
      </c>
    </row>
    <row r="107" spans="1:4">
      <c r="A107" s="28" t="str">
        <f>January!A107</f>
        <v>Other</v>
      </c>
      <c r="B107" s="50"/>
      <c r="C107" s="50"/>
      <c r="D107" s="33">
        <f t="shared" si="18"/>
        <v>0</v>
      </c>
    </row>
    <row r="108" spans="1:4">
      <c r="A108" s="62" t="str">
        <f>January!A108</f>
        <v>Other</v>
      </c>
      <c r="B108" s="51"/>
      <c r="C108" s="51"/>
      <c r="D108" s="35">
        <f>B108-C108</f>
        <v>0</v>
      </c>
    </row>
    <row r="109" spans="1:4">
      <c r="A109" s="30" t="s">
        <v>76</v>
      </c>
      <c r="B109" s="37">
        <f t="shared" ref="B109:D109" si="19">SUM(B103:B108)</f>
        <v>0</v>
      </c>
      <c r="C109" s="37">
        <f t="shared" si="19"/>
        <v>0</v>
      </c>
      <c r="D109" s="39">
        <f t="shared" si="19"/>
        <v>0</v>
      </c>
    </row>
    <row r="110" spans="1:4">
      <c r="B110" s="38"/>
      <c r="C110" s="38"/>
      <c r="D110" s="38"/>
    </row>
    <row r="111" spans="1:4" ht="15.75">
      <c r="A111" s="45" t="s">
        <v>5</v>
      </c>
      <c r="B111" s="46" t="s">
        <v>8</v>
      </c>
      <c r="C111" s="46" t="s">
        <v>9</v>
      </c>
      <c r="D111" s="46" t="s">
        <v>10</v>
      </c>
    </row>
    <row r="112" spans="1:4">
      <c r="A112" t="str">
        <f>January!A112</f>
        <v>Bank Fees</v>
      </c>
      <c r="B112" s="50"/>
      <c r="C112" s="50"/>
      <c r="D112" s="33">
        <f t="shared" ref="D112:D118" si="20">B112-C112</f>
        <v>0</v>
      </c>
    </row>
    <row r="113" spans="1:4">
      <c r="A113" t="str">
        <f>January!A113</f>
        <v>Charity</v>
      </c>
      <c r="B113" s="50"/>
      <c r="C113" s="50"/>
      <c r="D113" s="33">
        <f t="shared" si="20"/>
        <v>0</v>
      </c>
    </row>
    <row r="114" spans="1:4">
      <c r="A114" t="str">
        <f>January!A114</f>
        <v>Open</v>
      </c>
      <c r="B114" s="50"/>
      <c r="C114" s="50"/>
      <c r="D114" s="33">
        <f t="shared" si="20"/>
        <v>0</v>
      </c>
    </row>
    <row r="115" spans="1:4">
      <c r="A115" t="str">
        <f>January!A115</f>
        <v>Open</v>
      </c>
      <c r="B115" s="50"/>
      <c r="C115" s="50"/>
      <c r="D115" s="33">
        <f t="shared" si="20"/>
        <v>0</v>
      </c>
    </row>
    <row r="116" spans="1:4">
      <c r="A116" t="str">
        <f>January!A116</f>
        <v>Open</v>
      </c>
      <c r="B116" s="50"/>
      <c r="C116" s="50"/>
      <c r="D116" s="33">
        <f t="shared" si="20"/>
        <v>0</v>
      </c>
    </row>
    <row r="117" spans="1:4">
      <c r="A117" t="str">
        <f>January!A117</f>
        <v>Open</v>
      </c>
      <c r="B117" s="50"/>
      <c r="C117" s="50"/>
      <c r="D117" s="33">
        <f t="shared" si="20"/>
        <v>0</v>
      </c>
    </row>
    <row r="118" spans="1:4">
      <c r="A118" t="str">
        <f>January!A118</f>
        <v>Open</v>
      </c>
      <c r="B118" s="50"/>
      <c r="C118" s="50"/>
      <c r="D118" s="33">
        <f t="shared" si="20"/>
        <v>0</v>
      </c>
    </row>
    <row r="119" spans="1:4">
      <c r="A119" s="63" t="str">
        <f>January!A119</f>
        <v>Open</v>
      </c>
      <c r="B119" s="51"/>
      <c r="C119" s="51"/>
      <c r="D119" s="35">
        <f>B119-C119</f>
        <v>0</v>
      </c>
    </row>
    <row r="120" spans="1:4">
      <c r="A120" s="13" t="s">
        <v>59</v>
      </c>
      <c r="B120" s="37">
        <f t="shared" ref="B120:D120" si="21">SUM(B112:B119)</f>
        <v>0</v>
      </c>
      <c r="C120" s="37">
        <f t="shared" si="21"/>
        <v>0</v>
      </c>
      <c r="D120" s="39">
        <f t="shared" si="21"/>
        <v>0</v>
      </c>
    </row>
    <row r="122" spans="1:4" ht="15.75">
      <c r="A122" s="42" t="s">
        <v>7</v>
      </c>
      <c r="B122" s="43" t="s">
        <v>8</v>
      </c>
      <c r="C122" s="43" t="s">
        <v>9</v>
      </c>
      <c r="D122" s="43" t="s">
        <v>10</v>
      </c>
    </row>
    <row r="123" spans="1:4">
      <c r="A123" t="str">
        <f>January!A123</f>
        <v>Open</v>
      </c>
      <c r="B123" s="50"/>
      <c r="C123" s="50"/>
      <c r="D123" s="33">
        <f t="shared" ref="D123:D130" si="22">B123-C123</f>
        <v>0</v>
      </c>
    </row>
    <row r="124" spans="1:4">
      <c r="A124" t="str">
        <f>January!A124</f>
        <v>Open</v>
      </c>
      <c r="B124" s="50"/>
      <c r="C124" s="50"/>
      <c r="D124" s="33">
        <f t="shared" si="22"/>
        <v>0</v>
      </c>
    </row>
    <row r="125" spans="1:4">
      <c r="A125" t="str">
        <f>January!A125</f>
        <v>Open</v>
      </c>
      <c r="B125" s="50"/>
      <c r="C125" s="50"/>
      <c r="D125" s="33">
        <f t="shared" si="22"/>
        <v>0</v>
      </c>
    </row>
    <row r="126" spans="1:4">
      <c r="A126" t="str">
        <f>January!A126</f>
        <v>Open</v>
      </c>
      <c r="B126" s="50"/>
      <c r="C126" s="50"/>
      <c r="D126" s="33">
        <f t="shared" si="22"/>
        <v>0</v>
      </c>
    </row>
    <row r="127" spans="1:4">
      <c r="A127" t="str">
        <f>January!A127</f>
        <v>Open</v>
      </c>
      <c r="B127" s="50"/>
      <c r="C127" s="50"/>
      <c r="D127" s="33">
        <f t="shared" si="22"/>
        <v>0</v>
      </c>
    </row>
    <row r="128" spans="1:4">
      <c r="A128" t="str">
        <f>January!A128</f>
        <v>Open</v>
      </c>
      <c r="B128" s="50"/>
      <c r="C128" s="50"/>
      <c r="D128" s="33">
        <f t="shared" si="22"/>
        <v>0</v>
      </c>
    </row>
    <row r="129" spans="1:4">
      <c r="A129" t="str">
        <f>January!A129</f>
        <v>Open</v>
      </c>
      <c r="B129" s="50"/>
      <c r="C129" s="50"/>
      <c r="D129" s="33">
        <f t="shared" si="22"/>
        <v>0</v>
      </c>
    </row>
    <row r="130" spans="1:4">
      <c r="A130" t="str">
        <f>January!A130</f>
        <v>Open</v>
      </c>
      <c r="B130" s="50"/>
      <c r="C130" s="50"/>
      <c r="D130" s="33">
        <f t="shared" si="22"/>
        <v>0</v>
      </c>
    </row>
    <row r="131" spans="1:4">
      <c r="A131" s="63" t="str">
        <f>January!A131</f>
        <v>Open</v>
      </c>
      <c r="B131" s="51"/>
      <c r="C131" s="51"/>
      <c r="D131" s="35">
        <f>B131-C131</f>
        <v>0</v>
      </c>
    </row>
    <row r="132" spans="1:4">
      <c r="A132" s="13" t="s">
        <v>65</v>
      </c>
      <c r="B132" s="37">
        <f t="shared" ref="B132:D132" si="23">SUM(B123:B131)</f>
        <v>0</v>
      </c>
      <c r="C132" s="37">
        <f t="shared" si="23"/>
        <v>0</v>
      </c>
      <c r="D132" s="39">
        <f t="shared" si="23"/>
        <v>0</v>
      </c>
    </row>
  </sheetData>
  <mergeCells count="1">
    <mergeCell ref="G13:J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32"/>
  <sheetViews>
    <sheetView showGridLines="0" workbookViewId="0"/>
  </sheetViews>
  <sheetFormatPr defaultRowHeight="15"/>
  <cols>
    <col min="1" max="1" width="23.5703125" bestFit="1" customWidth="1"/>
    <col min="2" max="3" width="9.140625" style="36"/>
    <col min="4" max="4" width="11" style="36" bestFit="1" customWidth="1"/>
    <col min="7" max="7" width="28.42578125" bestFit="1" customWidth="1"/>
    <col min="8" max="9" width="9.5703125" bestFit="1" customWidth="1"/>
    <col min="10" max="10" width="10.5703125" bestFit="1" customWidth="1"/>
  </cols>
  <sheetData>
    <row r="1" spans="1:10" ht="26.25">
      <c r="A1" s="22" t="s">
        <v>60</v>
      </c>
    </row>
    <row r="4" spans="1:10" ht="15.75">
      <c r="A4" s="42" t="s">
        <v>6</v>
      </c>
      <c r="B4" s="43" t="s">
        <v>8</v>
      </c>
      <c r="C4" s="43" t="s">
        <v>9</v>
      </c>
      <c r="D4" s="43" t="s">
        <v>10</v>
      </c>
      <c r="G4" s="44" t="s">
        <v>66</v>
      </c>
      <c r="H4" s="23"/>
      <c r="I4" s="23"/>
      <c r="J4" s="23"/>
    </row>
    <row r="5" spans="1:10" ht="15.75">
      <c r="A5" s="19" t="str">
        <f>January!A5</f>
        <v>Salary</v>
      </c>
      <c r="B5" s="50"/>
      <c r="C5" s="50"/>
      <c r="D5" s="49">
        <f>C5-B5</f>
        <v>0</v>
      </c>
      <c r="H5" s="24" t="s">
        <v>8</v>
      </c>
      <c r="I5" s="24" t="s">
        <v>9</v>
      </c>
      <c r="J5" s="24" t="s">
        <v>10</v>
      </c>
    </row>
    <row r="6" spans="1:10" ht="15.75">
      <c r="A6" s="19" t="str">
        <f>January!A6</f>
        <v>Bonus</v>
      </c>
      <c r="B6" s="50"/>
      <c r="C6" s="50"/>
      <c r="D6" s="33">
        <f t="shared" ref="D6:D12" si="0">C6-B6</f>
        <v>0</v>
      </c>
      <c r="G6" s="25" t="s">
        <v>67</v>
      </c>
      <c r="H6" s="33">
        <f>B14</f>
        <v>0</v>
      </c>
      <c r="I6" s="33">
        <f>C14</f>
        <v>0</v>
      </c>
      <c r="J6" s="33">
        <f>I6-H6</f>
        <v>0</v>
      </c>
    </row>
    <row r="7" spans="1:10" ht="15.75">
      <c r="A7" s="19" t="str">
        <f>January!A7</f>
        <v>Open</v>
      </c>
      <c r="B7" s="50"/>
      <c r="C7" s="50"/>
      <c r="D7" s="33">
        <f t="shared" si="0"/>
        <v>0</v>
      </c>
      <c r="G7" s="25" t="s">
        <v>77</v>
      </c>
      <c r="H7" s="33">
        <f>B132</f>
        <v>0</v>
      </c>
      <c r="I7" s="33">
        <f>C132</f>
        <v>0</v>
      </c>
      <c r="J7" s="33">
        <f>I7-H7</f>
        <v>0</v>
      </c>
    </row>
    <row r="8" spans="1:10" ht="16.5" thickBot="1">
      <c r="A8" s="19" t="str">
        <f>January!A8</f>
        <v>Open</v>
      </c>
      <c r="B8" s="50"/>
      <c r="C8" s="50"/>
      <c r="D8" s="33">
        <f t="shared" si="0"/>
        <v>0</v>
      </c>
      <c r="G8" s="25" t="s">
        <v>68</v>
      </c>
      <c r="H8" s="40">
        <f>B29+B40+B49+B54+B65+B81+B90+B100+B109+B120</f>
        <v>0</v>
      </c>
      <c r="I8" s="40">
        <f>C29+C40+C49+C54+C65+C81+C90+C100+C109+C120</f>
        <v>0</v>
      </c>
      <c r="J8" s="40">
        <f>H8-I8:I8</f>
        <v>0</v>
      </c>
    </row>
    <row r="9" spans="1:10" ht="16.5" thickTop="1">
      <c r="A9" s="19" t="str">
        <f>January!A9</f>
        <v>Open</v>
      </c>
      <c r="B9" s="50"/>
      <c r="C9" s="50"/>
      <c r="D9" s="33">
        <f t="shared" si="0"/>
        <v>0</v>
      </c>
      <c r="G9" s="26" t="s">
        <v>69</v>
      </c>
      <c r="H9" s="41">
        <f>H6+H7-H8</f>
        <v>0</v>
      </c>
      <c r="I9" s="41">
        <f>I6+I7-I8</f>
        <v>0</v>
      </c>
      <c r="J9" s="41">
        <f>I9-H9</f>
        <v>0</v>
      </c>
    </row>
    <row r="10" spans="1:10" ht="15.75">
      <c r="A10" s="19" t="str">
        <f>January!A10</f>
        <v>Open</v>
      </c>
      <c r="B10" s="50"/>
      <c r="C10" s="50"/>
      <c r="D10" s="33">
        <f t="shared" si="0"/>
        <v>0</v>
      </c>
    </row>
    <row r="11" spans="1:10" ht="15.75">
      <c r="A11" s="19" t="str">
        <f>January!A11</f>
        <v>Open</v>
      </c>
      <c r="B11" s="50"/>
      <c r="C11" s="50"/>
      <c r="D11" s="33">
        <f t="shared" si="0"/>
        <v>0</v>
      </c>
    </row>
    <row r="12" spans="1:10" ht="15.75">
      <c r="A12" s="19" t="str">
        <f>January!A12</f>
        <v xml:space="preserve">Open </v>
      </c>
      <c r="B12" s="50"/>
      <c r="C12" s="50"/>
      <c r="D12" s="33">
        <f t="shared" si="0"/>
        <v>0</v>
      </c>
      <c r="G12" s="52" t="s">
        <v>83</v>
      </c>
      <c r="H12" s="23"/>
      <c r="I12" s="23"/>
      <c r="J12" s="23"/>
    </row>
    <row r="13" spans="1:10" ht="15.75">
      <c r="A13" s="70" t="str">
        <f>January!A13</f>
        <v>Open</v>
      </c>
      <c r="B13" s="51"/>
      <c r="C13" s="51"/>
      <c r="D13" s="35">
        <f>C13-B13</f>
        <v>0</v>
      </c>
      <c r="G13" s="61" t="e">
        <f>I7/I6</f>
        <v>#DIV/0!</v>
      </c>
      <c r="H13" s="61"/>
      <c r="I13" s="61"/>
      <c r="J13" s="61"/>
    </row>
    <row r="14" spans="1:10">
      <c r="A14" s="13" t="s">
        <v>64</v>
      </c>
      <c r="B14" s="37">
        <f>SUM(B5:B13)</f>
        <v>0</v>
      </c>
      <c r="C14" s="37">
        <f t="shared" ref="C14:D14" si="1">SUM(C5:C13)</f>
        <v>0</v>
      </c>
      <c r="D14" s="39">
        <f t="shared" si="1"/>
        <v>0</v>
      </c>
    </row>
    <row r="16" spans="1:10" ht="15.75">
      <c r="A16" s="45" t="s">
        <v>0</v>
      </c>
      <c r="B16" s="46" t="s">
        <v>8</v>
      </c>
      <c r="C16" s="46" t="s">
        <v>9</v>
      </c>
      <c r="D16" s="46" t="s">
        <v>10</v>
      </c>
    </row>
    <row r="17" spans="1:4">
      <c r="A17" s="1" t="str">
        <f>January!A17</f>
        <v>Mortgage/Rent</v>
      </c>
      <c r="B17" s="50"/>
      <c r="C17" s="50"/>
      <c r="D17" s="33">
        <f>B17-C17</f>
        <v>0</v>
      </c>
    </row>
    <row r="18" spans="1:4">
      <c r="A18" s="1" t="str">
        <f>January!A18</f>
        <v>Gas/Oil</v>
      </c>
      <c r="B18" s="50"/>
      <c r="C18" s="50"/>
      <c r="D18" s="33">
        <f t="shared" ref="D18:D27" si="2">B18-C18</f>
        <v>0</v>
      </c>
    </row>
    <row r="19" spans="1:4">
      <c r="A19" s="1" t="str">
        <f>January!A19</f>
        <v>Sewer</v>
      </c>
      <c r="B19" s="50"/>
      <c r="C19" s="50"/>
      <c r="D19" s="33">
        <f t="shared" si="2"/>
        <v>0</v>
      </c>
    </row>
    <row r="20" spans="1:4">
      <c r="A20" s="1" t="str">
        <f>January!A20</f>
        <v>Water</v>
      </c>
      <c r="B20" s="50"/>
      <c r="C20" s="50"/>
      <c r="D20" s="33">
        <f t="shared" si="2"/>
        <v>0</v>
      </c>
    </row>
    <row r="21" spans="1:4">
      <c r="A21" s="1" t="str">
        <f>January!A21</f>
        <v>Lawn/Garden</v>
      </c>
      <c r="B21" s="50"/>
      <c r="C21" s="50"/>
      <c r="D21" s="33">
        <f t="shared" si="2"/>
        <v>0</v>
      </c>
    </row>
    <row r="22" spans="1:4">
      <c r="A22" s="1" t="str">
        <f>January!A22</f>
        <v>Home Supplies</v>
      </c>
      <c r="B22" s="50"/>
      <c r="C22" s="50"/>
      <c r="D22" s="33">
        <f t="shared" si="2"/>
        <v>0</v>
      </c>
    </row>
    <row r="23" spans="1:4">
      <c r="A23" s="1" t="str">
        <f>January!A23</f>
        <v>Maintenance</v>
      </c>
      <c r="B23" s="50"/>
      <c r="C23" s="50"/>
      <c r="D23" s="33">
        <f t="shared" si="2"/>
        <v>0</v>
      </c>
    </row>
    <row r="24" spans="1:4">
      <c r="A24" s="1" t="str">
        <f>January!A24</f>
        <v>Improvements</v>
      </c>
      <c r="B24" s="50"/>
      <c r="C24" s="50"/>
      <c r="D24" s="33">
        <f t="shared" si="2"/>
        <v>0</v>
      </c>
    </row>
    <row r="25" spans="1:4">
      <c r="A25" s="1" t="str">
        <f>January!A25</f>
        <v>HOA Fee</v>
      </c>
      <c r="B25" s="50"/>
      <c r="C25" s="50"/>
      <c r="D25" s="33">
        <f t="shared" si="2"/>
        <v>0</v>
      </c>
    </row>
    <row r="26" spans="1:4">
      <c r="A26" s="1" t="str">
        <f>January!A26</f>
        <v>Open</v>
      </c>
      <c r="B26" s="50"/>
      <c r="C26" s="50"/>
      <c r="D26" s="33">
        <f t="shared" si="2"/>
        <v>0</v>
      </c>
    </row>
    <row r="27" spans="1:4">
      <c r="A27" s="1" t="str">
        <f>January!A27</f>
        <v>Open</v>
      </c>
      <c r="B27" s="50"/>
      <c r="C27" s="50"/>
      <c r="D27" s="33">
        <f t="shared" si="2"/>
        <v>0</v>
      </c>
    </row>
    <row r="28" spans="1:4">
      <c r="A28" s="69" t="str">
        <f>January!A28</f>
        <v>Open</v>
      </c>
      <c r="B28" s="51"/>
      <c r="C28" s="51"/>
      <c r="D28" s="35">
        <f>B28-C28</f>
        <v>0</v>
      </c>
    </row>
    <row r="29" spans="1:4">
      <c r="A29" s="4" t="s">
        <v>21</v>
      </c>
      <c r="B29" s="37">
        <f>SUM(B17:B28)</f>
        <v>0</v>
      </c>
      <c r="C29" s="37">
        <f t="shared" ref="C29" si="3">SUM(C17:C28)</f>
        <v>0</v>
      </c>
      <c r="D29" s="39">
        <f>SUM(D17:D28)</f>
        <v>0</v>
      </c>
    </row>
    <row r="31" spans="1:4" ht="15.75">
      <c r="A31" s="45" t="s">
        <v>3</v>
      </c>
      <c r="B31" s="46" t="s">
        <v>8</v>
      </c>
      <c r="C31" s="46" t="s">
        <v>9</v>
      </c>
      <c r="D31" s="46" t="s">
        <v>10</v>
      </c>
    </row>
    <row r="32" spans="1:4" ht="15.75">
      <c r="A32" s="7" t="str">
        <f>January!A32</f>
        <v>Vehicle Payments</v>
      </c>
      <c r="B32" s="50"/>
      <c r="C32" s="50"/>
      <c r="D32" s="33">
        <f t="shared" ref="D32:D38" si="4">B32-C32</f>
        <v>0</v>
      </c>
    </row>
    <row r="33" spans="1:4" ht="15.75">
      <c r="A33" s="7" t="str">
        <f>January!A33</f>
        <v>Fuel</v>
      </c>
      <c r="B33" s="50"/>
      <c r="C33" s="50"/>
      <c r="D33" s="33">
        <f t="shared" si="4"/>
        <v>0</v>
      </c>
    </row>
    <row r="34" spans="1:4" ht="15.75">
      <c r="A34" s="7" t="str">
        <f>January!A34</f>
        <v>Bus/Taxi/Train Fare/Tolls</v>
      </c>
      <c r="B34" s="50"/>
      <c r="C34" s="50"/>
      <c r="D34" s="33">
        <f t="shared" si="4"/>
        <v>0</v>
      </c>
    </row>
    <row r="35" spans="1:4" ht="15.75">
      <c r="A35" s="7" t="str">
        <f>January!A35</f>
        <v>Repairs</v>
      </c>
      <c r="B35" s="50"/>
      <c r="C35" s="50"/>
      <c r="D35" s="33">
        <f t="shared" si="4"/>
        <v>0</v>
      </c>
    </row>
    <row r="36" spans="1:4" ht="15.75">
      <c r="A36" s="7" t="str">
        <f>January!A36</f>
        <v>Registration/License</v>
      </c>
      <c r="B36" s="50"/>
      <c r="C36" s="50"/>
      <c r="D36" s="33">
        <f t="shared" si="4"/>
        <v>0</v>
      </c>
    </row>
    <row r="37" spans="1:4" ht="15.75">
      <c r="A37" s="7" t="str">
        <f>January!A37</f>
        <v>Other</v>
      </c>
      <c r="B37" s="50"/>
      <c r="C37" s="50"/>
      <c r="D37" s="33">
        <f t="shared" si="4"/>
        <v>0</v>
      </c>
    </row>
    <row r="38" spans="1:4" ht="15.75">
      <c r="A38" s="7" t="str">
        <f>January!A38</f>
        <v>Open</v>
      </c>
      <c r="B38" s="50"/>
      <c r="C38" s="50"/>
      <c r="D38" s="33">
        <f t="shared" si="4"/>
        <v>0</v>
      </c>
    </row>
    <row r="39" spans="1:4" ht="15.75">
      <c r="A39" s="68" t="str">
        <f>January!A39</f>
        <v>Open</v>
      </c>
      <c r="B39" s="51"/>
      <c r="C39" s="51"/>
      <c r="D39" s="35">
        <f>B39-C39</f>
        <v>0</v>
      </c>
    </row>
    <row r="40" spans="1:4" ht="15.75">
      <c r="A40" s="9" t="s">
        <v>28</v>
      </c>
      <c r="B40" s="37">
        <f t="shared" ref="B40:D40" si="5">SUM(B32:B39)</f>
        <v>0</v>
      </c>
      <c r="C40" s="37">
        <f t="shared" si="5"/>
        <v>0</v>
      </c>
      <c r="D40" s="39">
        <f t="shared" si="5"/>
        <v>0</v>
      </c>
    </row>
    <row r="42" spans="1:4" ht="15.75">
      <c r="A42" s="45" t="s">
        <v>29</v>
      </c>
      <c r="B42" s="46" t="s">
        <v>8</v>
      </c>
      <c r="C42" s="46" t="s">
        <v>9</v>
      </c>
      <c r="D42" s="46" t="s">
        <v>10</v>
      </c>
    </row>
    <row r="43" spans="1:4" ht="15.75">
      <c r="A43" s="11" t="str">
        <f>January!A43</f>
        <v>Auto</v>
      </c>
      <c r="B43" s="50"/>
      <c r="C43" s="50"/>
      <c r="D43" s="33">
        <f t="shared" ref="D43:D47" si="6">B43-C43</f>
        <v>0</v>
      </c>
    </row>
    <row r="44" spans="1:4" ht="15.75">
      <c r="A44" s="11" t="str">
        <f>January!A44</f>
        <v>Health</v>
      </c>
      <c r="B44" s="50"/>
      <c r="C44" s="50"/>
      <c r="D44" s="33">
        <f t="shared" si="6"/>
        <v>0</v>
      </c>
    </row>
    <row r="45" spans="1:4" ht="15.75">
      <c r="A45" s="11" t="str">
        <f>January!A45</f>
        <v>Home/Rental</v>
      </c>
      <c r="B45" s="50"/>
      <c r="C45" s="50"/>
      <c r="D45" s="33">
        <f t="shared" si="6"/>
        <v>0</v>
      </c>
    </row>
    <row r="46" spans="1:4" ht="15.75">
      <c r="A46" s="11" t="str">
        <f>January!A46</f>
        <v>Renters</v>
      </c>
      <c r="B46" s="50"/>
      <c r="C46" s="50"/>
      <c r="D46" s="33">
        <f t="shared" si="6"/>
        <v>0</v>
      </c>
    </row>
    <row r="47" spans="1:4" ht="15.75">
      <c r="A47" s="11" t="str">
        <f>January!A47</f>
        <v>Open</v>
      </c>
      <c r="B47" s="50"/>
      <c r="C47" s="50"/>
      <c r="D47" s="33">
        <f t="shared" si="6"/>
        <v>0</v>
      </c>
    </row>
    <row r="48" spans="1:4" ht="15.75">
      <c r="A48" s="67" t="str">
        <f>January!A48</f>
        <v>Open</v>
      </c>
      <c r="B48" s="51"/>
      <c r="C48" s="51"/>
      <c r="D48" s="35">
        <f>B48-C48</f>
        <v>0</v>
      </c>
    </row>
    <row r="49" spans="1:4" ht="15.75">
      <c r="A49" s="12" t="s">
        <v>34</v>
      </c>
      <c r="B49" s="37">
        <f t="shared" ref="B49:D49" si="7">SUM(B43:B48)</f>
        <v>0</v>
      </c>
      <c r="C49" s="37">
        <f t="shared" si="7"/>
        <v>0</v>
      </c>
      <c r="D49" s="39">
        <f t="shared" si="7"/>
        <v>0</v>
      </c>
    </row>
    <row r="51" spans="1:4" ht="15.75">
      <c r="A51" s="45" t="s">
        <v>1</v>
      </c>
      <c r="B51" s="46" t="s">
        <v>8</v>
      </c>
      <c r="C51" s="46" t="s">
        <v>9</v>
      </c>
      <c r="D51" s="46" t="s">
        <v>10</v>
      </c>
    </row>
    <row r="52" spans="1:4">
      <c r="A52" t="str">
        <f>January!A52</f>
        <v>Groceries</v>
      </c>
      <c r="B52" s="50"/>
      <c r="C52" s="50"/>
      <c r="D52" s="33">
        <f t="shared" ref="D52" si="8">B52-C52</f>
        <v>0</v>
      </c>
    </row>
    <row r="53" spans="1:4">
      <c r="A53" s="63" t="str">
        <f>January!A53</f>
        <v>Dining Out</v>
      </c>
      <c r="B53" s="51"/>
      <c r="C53" s="51"/>
      <c r="D53" s="35">
        <f>B53-C53</f>
        <v>0</v>
      </c>
    </row>
    <row r="54" spans="1:4">
      <c r="A54" s="13" t="s">
        <v>37</v>
      </c>
      <c r="B54" s="37">
        <f t="shared" ref="B54:D54" si="9">SUM(B52:B53)</f>
        <v>0</v>
      </c>
      <c r="C54" s="37">
        <f t="shared" si="9"/>
        <v>0</v>
      </c>
      <c r="D54" s="39">
        <f t="shared" si="9"/>
        <v>0</v>
      </c>
    </row>
    <row r="56" spans="1:4" ht="15.75">
      <c r="A56" s="45" t="s">
        <v>4</v>
      </c>
      <c r="B56" s="46" t="s">
        <v>8</v>
      </c>
      <c r="C56" s="46" t="s">
        <v>9</v>
      </c>
      <c r="D56" s="46" t="s">
        <v>10</v>
      </c>
    </row>
    <row r="57" spans="1:4" ht="15.75">
      <c r="A57" s="14" t="str">
        <f>January!A57</f>
        <v>Personal Supplies</v>
      </c>
      <c r="B57" s="50"/>
      <c r="C57" s="50"/>
      <c r="D57" s="33">
        <f t="shared" ref="D57:D63" si="10">B57-C57</f>
        <v>0</v>
      </c>
    </row>
    <row r="58" spans="1:4" ht="15.75">
      <c r="A58" s="14" t="str">
        <f>January!A58</f>
        <v>Clothing</v>
      </c>
      <c r="B58" s="50"/>
      <c r="C58" s="50"/>
      <c r="D58" s="33">
        <f t="shared" si="10"/>
        <v>0</v>
      </c>
    </row>
    <row r="59" spans="1:4" ht="15.75">
      <c r="A59" s="14" t="str">
        <f>January!A59</f>
        <v>Dry Cleaning</v>
      </c>
      <c r="B59" s="50"/>
      <c r="C59" s="50"/>
      <c r="D59" s="33">
        <f t="shared" si="10"/>
        <v>0</v>
      </c>
    </row>
    <row r="60" spans="1:4" ht="15.75">
      <c r="A60" s="14" t="str">
        <f>January!A60</f>
        <v>Salon/Barber</v>
      </c>
      <c r="B60" s="50"/>
      <c r="C60" s="50"/>
      <c r="D60" s="33">
        <f t="shared" si="10"/>
        <v>0</v>
      </c>
    </row>
    <row r="61" spans="1:4" ht="15.75">
      <c r="A61" s="14" t="str">
        <f>January!A61</f>
        <v>Other</v>
      </c>
      <c r="B61" s="50"/>
      <c r="C61" s="50"/>
      <c r="D61" s="33">
        <f t="shared" si="10"/>
        <v>0</v>
      </c>
    </row>
    <row r="62" spans="1:4" ht="15.75">
      <c r="A62" s="14" t="str">
        <f>January!A62</f>
        <v>Other</v>
      </c>
      <c r="B62" s="50"/>
      <c r="C62" s="50"/>
      <c r="D62" s="33">
        <f t="shared" si="10"/>
        <v>0</v>
      </c>
    </row>
    <row r="63" spans="1:4" ht="15.75">
      <c r="A63" s="14" t="str">
        <f>January!A63</f>
        <v>Open</v>
      </c>
      <c r="B63" s="50"/>
      <c r="C63" s="50"/>
      <c r="D63" s="33">
        <f t="shared" si="10"/>
        <v>0</v>
      </c>
    </row>
    <row r="64" spans="1:4" ht="15.75">
      <c r="A64" s="66" t="str">
        <f>January!A64</f>
        <v>Open</v>
      </c>
      <c r="B64" s="51"/>
      <c r="C64" s="51"/>
      <c r="D64" s="35">
        <f>B64-C64</f>
        <v>0</v>
      </c>
    </row>
    <row r="65" spans="1:4" ht="15.75">
      <c r="A65" s="18" t="s">
        <v>42</v>
      </c>
      <c r="B65" s="37">
        <f t="shared" ref="B65:D65" si="11">SUM(B57:B64)</f>
        <v>0</v>
      </c>
      <c r="C65" s="37">
        <f t="shared" si="11"/>
        <v>0</v>
      </c>
      <c r="D65" s="39">
        <f t="shared" si="11"/>
        <v>0</v>
      </c>
    </row>
    <row r="67" spans="1:4" ht="18">
      <c r="A67" s="47" t="s">
        <v>43</v>
      </c>
      <c r="B67" s="46" t="s">
        <v>8</v>
      </c>
      <c r="C67" s="46" t="s">
        <v>9</v>
      </c>
      <c r="D67" s="46" t="s">
        <v>10</v>
      </c>
    </row>
    <row r="68" spans="1:4" ht="15.75">
      <c r="A68" s="20" t="str">
        <f>January!A68</f>
        <v>Videos/DVDs/Music</v>
      </c>
      <c r="B68" s="50"/>
      <c r="C68" s="50"/>
      <c r="D68" s="33">
        <f t="shared" ref="D68:D79" si="12">B68-C68</f>
        <v>0</v>
      </c>
    </row>
    <row r="69" spans="1:4" ht="15.75">
      <c r="A69" s="20" t="str">
        <f>January!A69</f>
        <v>Sirius</v>
      </c>
      <c r="B69" s="50"/>
      <c r="C69" s="50"/>
      <c r="D69" s="33">
        <f t="shared" si="12"/>
        <v>0</v>
      </c>
    </row>
    <row r="70" spans="1:4" ht="15.75">
      <c r="A70" s="20" t="str">
        <f>January!A70</f>
        <v>Netflix</v>
      </c>
      <c r="B70" s="50"/>
      <c r="C70" s="50"/>
      <c r="D70" s="33">
        <f t="shared" si="12"/>
        <v>0</v>
      </c>
    </row>
    <row r="71" spans="1:4" ht="15.75">
      <c r="A71" s="20" t="str">
        <f>January!A71</f>
        <v>Cell Phone</v>
      </c>
      <c r="B71" s="50"/>
      <c r="C71" s="50"/>
      <c r="D71" s="33">
        <f t="shared" si="12"/>
        <v>0</v>
      </c>
    </row>
    <row r="72" spans="1:4" ht="15.75">
      <c r="A72" s="20" t="str">
        <f>January!A72</f>
        <v>Movies/Theater</v>
      </c>
      <c r="B72" s="50"/>
      <c r="C72" s="50"/>
      <c r="D72" s="33">
        <f t="shared" si="12"/>
        <v>0</v>
      </c>
    </row>
    <row r="73" spans="1:4" ht="15.75">
      <c r="A73" s="20" t="str">
        <f>January!A73</f>
        <v>Concerts/Plays</v>
      </c>
      <c r="B73" s="50"/>
      <c r="C73" s="50"/>
      <c r="D73" s="33">
        <f t="shared" si="12"/>
        <v>0</v>
      </c>
    </row>
    <row r="74" spans="1:4" ht="15.75">
      <c r="A74" s="20" t="str">
        <f>January!A74</f>
        <v>Books</v>
      </c>
      <c r="B74" s="50"/>
      <c r="C74" s="50"/>
      <c r="D74" s="33">
        <f t="shared" si="12"/>
        <v>0</v>
      </c>
    </row>
    <row r="75" spans="1:4" ht="15.75">
      <c r="A75" s="20" t="str">
        <f>January!A75</f>
        <v>Hobbies</v>
      </c>
      <c r="B75" s="50"/>
      <c r="C75" s="50"/>
      <c r="D75" s="33">
        <f t="shared" si="12"/>
        <v>0</v>
      </c>
    </row>
    <row r="76" spans="1:4" ht="15.75">
      <c r="A76" s="20" t="str">
        <f>January!A76</f>
        <v>Sports</v>
      </c>
      <c r="B76" s="50"/>
      <c r="C76" s="50"/>
      <c r="D76" s="33">
        <f t="shared" si="12"/>
        <v>0</v>
      </c>
    </row>
    <row r="77" spans="1:4" ht="15.75">
      <c r="A77" s="20" t="str">
        <f>January!A77</f>
        <v>Outdoor Recreation</v>
      </c>
      <c r="B77" s="50"/>
      <c r="C77" s="50"/>
      <c r="D77" s="33">
        <f t="shared" si="12"/>
        <v>0</v>
      </c>
    </row>
    <row r="78" spans="1:4" ht="15.75">
      <c r="A78" s="20" t="str">
        <f>January!A78</f>
        <v>Toys/Gadgets</v>
      </c>
      <c r="B78" s="50"/>
      <c r="C78" s="50"/>
      <c r="D78" s="33">
        <f t="shared" si="12"/>
        <v>0</v>
      </c>
    </row>
    <row r="79" spans="1:4" ht="15.75">
      <c r="A79" s="20" t="str">
        <f>January!A79</f>
        <v>Subscriptions</v>
      </c>
      <c r="B79" s="50"/>
      <c r="C79" s="50"/>
      <c r="D79" s="33">
        <f t="shared" si="12"/>
        <v>0</v>
      </c>
    </row>
    <row r="80" spans="1:4" ht="15.75">
      <c r="A80" s="65" t="str">
        <f>January!A80</f>
        <v>Open</v>
      </c>
      <c r="B80" s="51"/>
      <c r="C80" s="51"/>
      <c r="D80" s="35">
        <f>B80-C80</f>
        <v>0</v>
      </c>
    </row>
    <row r="81" spans="1:4" ht="15.75">
      <c r="A81" s="18" t="s">
        <v>54</v>
      </c>
      <c r="B81" s="37">
        <f t="shared" ref="B81:D81" si="13">SUM(B68:B80)</f>
        <v>0</v>
      </c>
      <c r="C81" s="37">
        <f t="shared" si="13"/>
        <v>0</v>
      </c>
      <c r="D81" s="39">
        <f t="shared" si="13"/>
        <v>0</v>
      </c>
    </row>
    <row r="83" spans="1:4" ht="15.75">
      <c r="A83" s="45" t="s">
        <v>2</v>
      </c>
      <c r="B83" s="46" t="s">
        <v>8</v>
      </c>
      <c r="C83" s="46" t="s">
        <v>9</v>
      </c>
      <c r="D83" s="46" t="s">
        <v>10</v>
      </c>
    </row>
    <row r="84" spans="1:4">
      <c r="A84" t="str">
        <f>January!A84</f>
        <v>Open</v>
      </c>
      <c r="B84" s="50"/>
      <c r="C84" s="50"/>
      <c r="D84" s="33">
        <f t="shared" ref="D84:D88" si="14">B84-C84</f>
        <v>0</v>
      </c>
    </row>
    <row r="85" spans="1:4">
      <c r="A85" t="str">
        <f>January!A85</f>
        <v>Open</v>
      </c>
      <c r="B85" s="50"/>
      <c r="C85" s="50"/>
      <c r="D85" s="33">
        <f t="shared" si="14"/>
        <v>0</v>
      </c>
    </row>
    <row r="86" spans="1:4">
      <c r="A86" t="str">
        <f>January!A86</f>
        <v>Open</v>
      </c>
      <c r="B86" s="50"/>
      <c r="C86" s="50"/>
      <c r="D86" s="33">
        <f t="shared" si="14"/>
        <v>0</v>
      </c>
    </row>
    <row r="87" spans="1:4">
      <c r="A87" t="str">
        <f>January!A87</f>
        <v>Open</v>
      </c>
      <c r="B87" s="50"/>
      <c r="C87" s="50"/>
      <c r="D87" s="33">
        <f t="shared" si="14"/>
        <v>0</v>
      </c>
    </row>
    <row r="88" spans="1:4">
      <c r="A88" t="str">
        <f>January!A88</f>
        <v>Open</v>
      </c>
      <c r="B88" s="50"/>
      <c r="C88" s="50"/>
      <c r="D88" s="33">
        <f t="shared" si="14"/>
        <v>0</v>
      </c>
    </row>
    <row r="89" spans="1:4">
      <c r="A89" s="63" t="str">
        <f>January!A89</f>
        <v>Open</v>
      </c>
      <c r="B89" s="51"/>
      <c r="C89" s="51"/>
      <c r="D89" s="35">
        <f>B89-C89</f>
        <v>0</v>
      </c>
    </row>
    <row r="90" spans="1:4">
      <c r="A90" s="13" t="s">
        <v>56</v>
      </c>
      <c r="B90" s="37">
        <f t="shared" ref="B90:D90" si="15">SUM(B84:B89)</f>
        <v>0</v>
      </c>
      <c r="C90" s="37">
        <f t="shared" si="15"/>
        <v>0</v>
      </c>
      <c r="D90" s="39">
        <f t="shared" si="15"/>
        <v>0</v>
      </c>
    </row>
    <row r="92" spans="1:4" ht="15.75">
      <c r="A92" s="45" t="s">
        <v>70</v>
      </c>
      <c r="B92" s="46" t="s">
        <v>8</v>
      </c>
      <c r="C92" s="46" t="s">
        <v>9</v>
      </c>
      <c r="D92" s="46" t="s">
        <v>10</v>
      </c>
    </row>
    <row r="93" spans="1:4">
      <c r="A93" s="27" t="str">
        <f>January!A93</f>
        <v>Doctor/Dentist</v>
      </c>
      <c r="B93" s="50"/>
      <c r="C93" s="50"/>
      <c r="D93" s="33">
        <f t="shared" ref="D93:D98" si="16">B93-C93</f>
        <v>0</v>
      </c>
    </row>
    <row r="94" spans="1:4">
      <c r="A94" s="27" t="str">
        <f>January!A94</f>
        <v>Medicine/Drugs</v>
      </c>
      <c r="B94" s="50"/>
      <c r="C94" s="50"/>
      <c r="D94" s="33">
        <f t="shared" si="16"/>
        <v>0</v>
      </c>
    </row>
    <row r="95" spans="1:4">
      <c r="A95" s="27" t="str">
        <f>January!A95</f>
        <v>Health Club Dues</v>
      </c>
      <c r="B95" s="50"/>
      <c r="C95" s="50"/>
      <c r="D95" s="33">
        <f t="shared" si="16"/>
        <v>0</v>
      </c>
    </row>
    <row r="96" spans="1:4">
      <c r="A96" s="27" t="str">
        <f>January!A96</f>
        <v>Other</v>
      </c>
      <c r="B96" s="50"/>
      <c r="C96" s="50"/>
      <c r="D96" s="33">
        <f t="shared" si="16"/>
        <v>0</v>
      </c>
    </row>
    <row r="97" spans="1:4">
      <c r="A97" s="27" t="str">
        <f>January!A97</f>
        <v>Other</v>
      </c>
      <c r="B97" s="50"/>
      <c r="C97" s="50"/>
      <c r="D97" s="33">
        <f t="shared" si="16"/>
        <v>0</v>
      </c>
    </row>
    <row r="98" spans="1:4">
      <c r="A98" s="27" t="str">
        <f>January!A98</f>
        <v>Open</v>
      </c>
      <c r="B98" s="50"/>
      <c r="C98" s="50"/>
      <c r="D98" s="33">
        <f t="shared" si="16"/>
        <v>0</v>
      </c>
    </row>
    <row r="99" spans="1:4">
      <c r="A99" s="64" t="str">
        <f>January!A99</f>
        <v>Open</v>
      </c>
      <c r="B99" s="51"/>
      <c r="C99" s="51"/>
      <c r="D99" s="35">
        <f>B99-C99</f>
        <v>0</v>
      </c>
    </row>
    <row r="100" spans="1:4">
      <c r="A100" s="30" t="s">
        <v>74</v>
      </c>
      <c r="B100" s="37">
        <f t="shared" ref="B100:D100" si="17">SUM(B93:B99)</f>
        <v>0</v>
      </c>
      <c r="C100" s="37">
        <f t="shared" si="17"/>
        <v>0</v>
      </c>
      <c r="D100" s="39">
        <f t="shared" si="17"/>
        <v>0</v>
      </c>
    </row>
    <row r="102" spans="1:4" ht="15.75">
      <c r="A102" s="48" t="s">
        <v>75</v>
      </c>
      <c r="B102" s="46" t="s">
        <v>8</v>
      </c>
      <c r="C102" s="46" t="s">
        <v>9</v>
      </c>
      <c r="D102" s="46" t="s">
        <v>10</v>
      </c>
    </row>
    <row r="103" spans="1:4">
      <c r="A103" s="28" t="str">
        <f>January!A103</f>
        <v>Open</v>
      </c>
      <c r="B103" s="50"/>
      <c r="C103" s="50"/>
      <c r="D103" s="33">
        <f t="shared" ref="D103:D107" si="18">B103-C103</f>
        <v>0</v>
      </c>
    </row>
    <row r="104" spans="1:4">
      <c r="A104" s="28" t="str">
        <f>January!A104</f>
        <v>Open</v>
      </c>
      <c r="B104" s="50"/>
      <c r="C104" s="50"/>
      <c r="D104" s="33">
        <f t="shared" si="18"/>
        <v>0</v>
      </c>
    </row>
    <row r="105" spans="1:4">
      <c r="A105" s="28" t="str">
        <f>January!A105</f>
        <v>Open</v>
      </c>
      <c r="B105" s="50"/>
      <c r="C105" s="50"/>
      <c r="D105" s="33">
        <f t="shared" si="18"/>
        <v>0</v>
      </c>
    </row>
    <row r="106" spans="1:4">
      <c r="A106" s="28" t="str">
        <f>January!A106</f>
        <v>Other</v>
      </c>
      <c r="B106" s="50"/>
      <c r="C106" s="50"/>
      <c r="D106" s="33">
        <f t="shared" si="18"/>
        <v>0</v>
      </c>
    </row>
    <row r="107" spans="1:4">
      <c r="A107" s="28" t="str">
        <f>January!A107</f>
        <v>Other</v>
      </c>
      <c r="B107" s="50"/>
      <c r="C107" s="50"/>
      <c r="D107" s="33">
        <f t="shared" si="18"/>
        <v>0</v>
      </c>
    </row>
    <row r="108" spans="1:4">
      <c r="A108" s="62" t="str">
        <f>January!A108</f>
        <v>Other</v>
      </c>
      <c r="B108" s="51"/>
      <c r="C108" s="51"/>
      <c r="D108" s="35">
        <f>B108-C108</f>
        <v>0</v>
      </c>
    </row>
    <row r="109" spans="1:4">
      <c r="A109" s="30" t="s">
        <v>76</v>
      </c>
      <c r="B109" s="37">
        <f t="shared" ref="B109:D109" si="19">SUM(B103:B108)</f>
        <v>0</v>
      </c>
      <c r="C109" s="37">
        <f t="shared" si="19"/>
        <v>0</v>
      </c>
      <c r="D109" s="39">
        <f t="shared" si="19"/>
        <v>0</v>
      </c>
    </row>
    <row r="110" spans="1:4">
      <c r="B110" s="38"/>
      <c r="C110" s="38"/>
      <c r="D110" s="38"/>
    </row>
    <row r="111" spans="1:4" ht="15.75">
      <c r="A111" s="45" t="s">
        <v>5</v>
      </c>
      <c r="B111" s="46" t="s">
        <v>8</v>
      </c>
      <c r="C111" s="46" t="s">
        <v>9</v>
      </c>
      <c r="D111" s="46" t="s">
        <v>10</v>
      </c>
    </row>
    <row r="112" spans="1:4">
      <c r="A112" t="str">
        <f>January!A112</f>
        <v>Bank Fees</v>
      </c>
      <c r="B112" s="50"/>
      <c r="C112" s="50"/>
      <c r="D112" s="33">
        <f t="shared" ref="D112:D118" si="20">B112-C112</f>
        <v>0</v>
      </c>
    </row>
    <row r="113" spans="1:4">
      <c r="A113" t="str">
        <f>January!A113</f>
        <v>Charity</v>
      </c>
      <c r="B113" s="50"/>
      <c r="C113" s="50"/>
      <c r="D113" s="33">
        <f t="shared" si="20"/>
        <v>0</v>
      </c>
    </row>
    <row r="114" spans="1:4">
      <c r="A114" t="str">
        <f>January!A114</f>
        <v>Open</v>
      </c>
      <c r="B114" s="50"/>
      <c r="C114" s="50"/>
      <c r="D114" s="33">
        <f t="shared" si="20"/>
        <v>0</v>
      </c>
    </row>
    <row r="115" spans="1:4">
      <c r="A115" t="str">
        <f>January!A115</f>
        <v>Open</v>
      </c>
      <c r="B115" s="50"/>
      <c r="C115" s="50"/>
      <c r="D115" s="33">
        <f t="shared" si="20"/>
        <v>0</v>
      </c>
    </row>
    <row r="116" spans="1:4">
      <c r="A116" t="str">
        <f>January!A116</f>
        <v>Open</v>
      </c>
      <c r="B116" s="50"/>
      <c r="C116" s="50"/>
      <c r="D116" s="33">
        <f t="shared" si="20"/>
        <v>0</v>
      </c>
    </row>
    <row r="117" spans="1:4">
      <c r="A117" t="str">
        <f>January!A117</f>
        <v>Open</v>
      </c>
      <c r="B117" s="50"/>
      <c r="C117" s="50"/>
      <c r="D117" s="33">
        <f t="shared" si="20"/>
        <v>0</v>
      </c>
    </row>
    <row r="118" spans="1:4">
      <c r="A118" t="str">
        <f>January!A118</f>
        <v>Open</v>
      </c>
      <c r="B118" s="50"/>
      <c r="C118" s="50"/>
      <c r="D118" s="33">
        <f t="shared" si="20"/>
        <v>0</v>
      </c>
    </row>
    <row r="119" spans="1:4">
      <c r="A119" s="63" t="str">
        <f>January!A119</f>
        <v>Open</v>
      </c>
      <c r="B119" s="51"/>
      <c r="C119" s="51"/>
      <c r="D119" s="35">
        <f>B119-C119</f>
        <v>0</v>
      </c>
    </row>
    <row r="120" spans="1:4">
      <c r="A120" s="13" t="s">
        <v>59</v>
      </c>
      <c r="B120" s="37">
        <f t="shared" ref="B120:D120" si="21">SUM(B112:B119)</f>
        <v>0</v>
      </c>
      <c r="C120" s="37">
        <f t="shared" si="21"/>
        <v>0</v>
      </c>
      <c r="D120" s="39">
        <f t="shared" si="21"/>
        <v>0</v>
      </c>
    </row>
    <row r="122" spans="1:4" ht="15.75">
      <c r="A122" s="42" t="s">
        <v>7</v>
      </c>
      <c r="B122" s="43" t="s">
        <v>8</v>
      </c>
      <c r="C122" s="43" t="s">
        <v>9</v>
      </c>
      <c r="D122" s="43" t="s">
        <v>10</v>
      </c>
    </row>
    <row r="123" spans="1:4">
      <c r="A123" t="str">
        <f>January!A123</f>
        <v>Open</v>
      </c>
      <c r="B123" s="50"/>
      <c r="C123" s="50"/>
      <c r="D123" s="33">
        <f t="shared" ref="D123:D130" si="22">B123-C123</f>
        <v>0</v>
      </c>
    </row>
    <row r="124" spans="1:4">
      <c r="A124" t="str">
        <f>January!A124</f>
        <v>Open</v>
      </c>
      <c r="B124" s="50"/>
      <c r="C124" s="50"/>
      <c r="D124" s="33">
        <f t="shared" si="22"/>
        <v>0</v>
      </c>
    </row>
    <row r="125" spans="1:4">
      <c r="A125" t="str">
        <f>January!A125</f>
        <v>Open</v>
      </c>
      <c r="B125" s="50"/>
      <c r="C125" s="50"/>
      <c r="D125" s="33">
        <f t="shared" si="22"/>
        <v>0</v>
      </c>
    </row>
    <row r="126" spans="1:4">
      <c r="A126" t="str">
        <f>January!A126</f>
        <v>Open</v>
      </c>
      <c r="B126" s="50"/>
      <c r="C126" s="50"/>
      <c r="D126" s="33">
        <f t="shared" si="22"/>
        <v>0</v>
      </c>
    </row>
    <row r="127" spans="1:4">
      <c r="A127" t="str">
        <f>January!A127</f>
        <v>Open</v>
      </c>
      <c r="B127" s="50"/>
      <c r="C127" s="50"/>
      <c r="D127" s="33">
        <f t="shared" si="22"/>
        <v>0</v>
      </c>
    </row>
    <row r="128" spans="1:4">
      <c r="A128" t="str">
        <f>January!A128</f>
        <v>Open</v>
      </c>
      <c r="B128" s="50"/>
      <c r="C128" s="50"/>
      <c r="D128" s="33">
        <f t="shared" si="22"/>
        <v>0</v>
      </c>
    </row>
    <row r="129" spans="1:4">
      <c r="A129" t="str">
        <f>January!A129</f>
        <v>Open</v>
      </c>
      <c r="B129" s="50"/>
      <c r="C129" s="50"/>
      <c r="D129" s="33">
        <f t="shared" si="22"/>
        <v>0</v>
      </c>
    </row>
    <row r="130" spans="1:4">
      <c r="A130" t="str">
        <f>January!A130</f>
        <v>Open</v>
      </c>
      <c r="B130" s="50"/>
      <c r="C130" s="50"/>
      <c r="D130" s="33">
        <f t="shared" si="22"/>
        <v>0</v>
      </c>
    </row>
    <row r="131" spans="1:4">
      <c r="A131" s="63" t="str">
        <f>January!A131</f>
        <v>Open</v>
      </c>
      <c r="B131" s="51"/>
      <c r="C131" s="51"/>
      <c r="D131" s="35">
        <f>B131-C131</f>
        <v>0</v>
      </c>
    </row>
    <row r="132" spans="1:4">
      <c r="A132" s="13" t="s">
        <v>65</v>
      </c>
      <c r="B132" s="37">
        <f t="shared" ref="B132:D132" si="23">SUM(B123:B131)</f>
        <v>0</v>
      </c>
      <c r="C132" s="37">
        <f t="shared" si="23"/>
        <v>0</v>
      </c>
      <c r="D132" s="39">
        <f t="shared" si="23"/>
        <v>0</v>
      </c>
    </row>
  </sheetData>
  <mergeCells count="1">
    <mergeCell ref="G13:J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32"/>
  <sheetViews>
    <sheetView showGridLines="0" workbookViewId="0"/>
  </sheetViews>
  <sheetFormatPr defaultRowHeight="15"/>
  <cols>
    <col min="1" max="1" width="23.5703125" bestFit="1" customWidth="1"/>
    <col min="2" max="3" width="9.140625" style="36"/>
    <col min="4" max="4" width="11" style="36" bestFit="1" customWidth="1"/>
    <col min="7" max="7" width="28.42578125" bestFit="1" customWidth="1"/>
    <col min="8" max="9" width="9.5703125" bestFit="1" customWidth="1"/>
    <col min="10" max="10" width="10.5703125" bestFit="1" customWidth="1"/>
  </cols>
  <sheetData>
    <row r="1" spans="1:10" ht="26.25">
      <c r="A1" s="22" t="s">
        <v>60</v>
      </c>
    </row>
    <row r="4" spans="1:10" ht="15.75">
      <c r="A4" s="42" t="s">
        <v>6</v>
      </c>
      <c r="B4" s="43" t="s">
        <v>8</v>
      </c>
      <c r="C4" s="43" t="s">
        <v>9</v>
      </c>
      <c r="D4" s="43" t="s">
        <v>10</v>
      </c>
      <c r="G4" s="44" t="s">
        <v>66</v>
      </c>
      <c r="H4" s="23"/>
      <c r="I4" s="23"/>
      <c r="J4" s="23"/>
    </row>
    <row r="5" spans="1:10" ht="15.75">
      <c r="A5" s="19" t="str">
        <f>January!A5</f>
        <v>Salary</v>
      </c>
      <c r="B5" s="50"/>
      <c r="C5" s="50"/>
      <c r="D5" s="49">
        <f>C5-B5</f>
        <v>0</v>
      </c>
      <c r="H5" s="24" t="s">
        <v>8</v>
      </c>
      <c r="I5" s="24" t="s">
        <v>9</v>
      </c>
      <c r="J5" s="24" t="s">
        <v>10</v>
      </c>
    </row>
    <row r="6" spans="1:10" ht="15.75">
      <c r="A6" s="19" t="str">
        <f>January!A6</f>
        <v>Bonus</v>
      </c>
      <c r="B6" s="50"/>
      <c r="C6" s="50"/>
      <c r="D6" s="33">
        <f t="shared" ref="D6:D12" si="0">C6-B6</f>
        <v>0</v>
      </c>
      <c r="G6" s="25" t="s">
        <v>67</v>
      </c>
      <c r="H6" s="33">
        <f>B14</f>
        <v>0</v>
      </c>
      <c r="I6" s="33">
        <f>C14</f>
        <v>0</v>
      </c>
      <c r="J6" s="33">
        <f>I6-H6</f>
        <v>0</v>
      </c>
    </row>
    <row r="7" spans="1:10" ht="15.75">
      <c r="A7" s="19" t="str">
        <f>January!A7</f>
        <v>Open</v>
      </c>
      <c r="B7" s="50"/>
      <c r="C7" s="50"/>
      <c r="D7" s="33">
        <f t="shared" si="0"/>
        <v>0</v>
      </c>
      <c r="G7" s="25" t="s">
        <v>77</v>
      </c>
      <c r="H7" s="33">
        <f>B132</f>
        <v>0</v>
      </c>
      <c r="I7" s="33">
        <f>C132</f>
        <v>0</v>
      </c>
      <c r="J7" s="33">
        <f>I7-H7</f>
        <v>0</v>
      </c>
    </row>
    <row r="8" spans="1:10" ht="16.5" thickBot="1">
      <c r="A8" s="19" t="str">
        <f>January!A8</f>
        <v>Open</v>
      </c>
      <c r="B8" s="50"/>
      <c r="C8" s="50"/>
      <c r="D8" s="33">
        <f t="shared" si="0"/>
        <v>0</v>
      </c>
      <c r="G8" s="25" t="s">
        <v>68</v>
      </c>
      <c r="H8" s="40">
        <f>B29+B40+B49+B54+B65+B81+B90+B100+B109+B120</f>
        <v>0</v>
      </c>
      <c r="I8" s="40">
        <f>C29+C40+C49+C54+C65+C81+C90+C100+C109+C120</f>
        <v>0</v>
      </c>
      <c r="J8" s="40">
        <f>H8-I8:I8</f>
        <v>0</v>
      </c>
    </row>
    <row r="9" spans="1:10" ht="16.5" thickTop="1">
      <c r="A9" s="19" t="str">
        <f>January!A9</f>
        <v>Open</v>
      </c>
      <c r="B9" s="50"/>
      <c r="C9" s="50"/>
      <c r="D9" s="33">
        <f t="shared" si="0"/>
        <v>0</v>
      </c>
      <c r="G9" s="26" t="s">
        <v>69</v>
      </c>
      <c r="H9" s="41">
        <f>H6+H7-H8</f>
        <v>0</v>
      </c>
      <c r="I9" s="41">
        <f>I6+I7-I8</f>
        <v>0</v>
      </c>
      <c r="J9" s="41">
        <f>I9-H9</f>
        <v>0</v>
      </c>
    </row>
    <row r="10" spans="1:10" ht="15.75">
      <c r="A10" s="19" t="str">
        <f>January!A10</f>
        <v>Open</v>
      </c>
      <c r="B10" s="50"/>
      <c r="C10" s="50"/>
      <c r="D10" s="33">
        <f t="shared" si="0"/>
        <v>0</v>
      </c>
    </row>
    <row r="11" spans="1:10" ht="15.75">
      <c r="A11" s="19" t="str">
        <f>January!A11</f>
        <v>Open</v>
      </c>
      <c r="B11" s="50"/>
      <c r="C11" s="50"/>
      <c r="D11" s="33">
        <f t="shared" si="0"/>
        <v>0</v>
      </c>
    </row>
    <row r="12" spans="1:10" ht="15.75">
      <c r="A12" s="19" t="str">
        <f>January!A12</f>
        <v xml:space="preserve">Open </v>
      </c>
      <c r="B12" s="50"/>
      <c r="C12" s="50"/>
      <c r="D12" s="33">
        <f t="shared" si="0"/>
        <v>0</v>
      </c>
      <c r="G12" s="52" t="s">
        <v>83</v>
      </c>
      <c r="H12" s="23"/>
      <c r="I12" s="23"/>
      <c r="J12" s="23"/>
    </row>
    <row r="13" spans="1:10" ht="15.75">
      <c r="A13" s="70" t="str">
        <f>January!A13</f>
        <v>Open</v>
      </c>
      <c r="B13" s="51"/>
      <c r="C13" s="51"/>
      <c r="D13" s="35">
        <f>C13-B13</f>
        <v>0</v>
      </c>
      <c r="G13" s="61" t="e">
        <f>I7/I6</f>
        <v>#DIV/0!</v>
      </c>
      <c r="H13" s="61"/>
      <c r="I13" s="61"/>
      <c r="J13" s="61"/>
    </row>
    <row r="14" spans="1:10">
      <c r="A14" s="13" t="s">
        <v>64</v>
      </c>
      <c r="B14" s="37">
        <f>SUM(B5:B13)</f>
        <v>0</v>
      </c>
      <c r="C14" s="37">
        <f t="shared" ref="C14:D14" si="1">SUM(C5:C13)</f>
        <v>0</v>
      </c>
      <c r="D14" s="39">
        <f t="shared" si="1"/>
        <v>0</v>
      </c>
    </row>
    <row r="16" spans="1:10" ht="15.75">
      <c r="A16" s="45" t="s">
        <v>0</v>
      </c>
      <c r="B16" s="46" t="s">
        <v>8</v>
      </c>
      <c r="C16" s="46" t="s">
        <v>9</v>
      </c>
      <c r="D16" s="46" t="s">
        <v>10</v>
      </c>
    </row>
    <row r="17" spans="1:4">
      <c r="A17" s="1" t="str">
        <f>January!A17</f>
        <v>Mortgage/Rent</v>
      </c>
      <c r="B17" s="50"/>
      <c r="C17" s="50"/>
      <c r="D17" s="33">
        <f>B17-C17</f>
        <v>0</v>
      </c>
    </row>
    <row r="18" spans="1:4">
      <c r="A18" s="1" t="str">
        <f>January!A18</f>
        <v>Gas/Oil</v>
      </c>
      <c r="B18" s="50"/>
      <c r="C18" s="50"/>
      <c r="D18" s="33">
        <f t="shared" ref="D18:D27" si="2">B18-C18</f>
        <v>0</v>
      </c>
    </row>
    <row r="19" spans="1:4">
      <c r="A19" s="1" t="str">
        <f>January!A19</f>
        <v>Sewer</v>
      </c>
      <c r="B19" s="50"/>
      <c r="C19" s="50"/>
      <c r="D19" s="33">
        <f t="shared" si="2"/>
        <v>0</v>
      </c>
    </row>
    <row r="20" spans="1:4">
      <c r="A20" s="1" t="str">
        <f>January!A20</f>
        <v>Water</v>
      </c>
      <c r="B20" s="50"/>
      <c r="C20" s="50"/>
      <c r="D20" s="33">
        <f t="shared" si="2"/>
        <v>0</v>
      </c>
    </row>
    <row r="21" spans="1:4">
      <c r="A21" s="1" t="str">
        <f>January!A21</f>
        <v>Lawn/Garden</v>
      </c>
      <c r="B21" s="50"/>
      <c r="C21" s="50"/>
      <c r="D21" s="33">
        <f t="shared" si="2"/>
        <v>0</v>
      </c>
    </row>
    <row r="22" spans="1:4">
      <c r="A22" s="1" t="str">
        <f>January!A22</f>
        <v>Home Supplies</v>
      </c>
      <c r="B22" s="50"/>
      <c r="C22" s="50"/>
      <c r="D22" s="33">
        <f t="shared" si="2"/>
        <v>0</v>
      </c>
    </row>
    <row r="23" spans="1:4">
      <c r="A23" s="1" t="str">
        <f>January!A23</f>
        <v>Maintenance</v>
      </c>
      <c r="B23" s="50"/>
      <c r="C23" s="50"/>
      <c r="D23" s="33">
        <f t="shared" si="2"/>
        <v>0</v>
      </c>
    </row>
    <row r="24" spans="1:4">
      <c r="A24" s="1" t="str">
        <f>January!A24</f>
        <v>Improvements</v>
      </c>
      <c r="B24" s="50"/>
      <c r="C24" s="50"/>
      <c r="D24" s="33">
        <f t="shared" si="2"/>
        <v>0</v>
      </c>
    </row>
    <row r="25" spans="1:4">
      <c r="A25" s="1" t="str">
        <f>January!A25</f>
        <v>HOA Fee</v>
      </c>
      <c r="B25" s="50"/>
      <c r="C25" s="50"/>
      <c r="D25" s="33">
        <f t="shared" si="2"/>
        <v>0</v>
      </c>
    </row>
    <row r="26" spans="1:4">
      <c r="A26" s="1" t="str">
        <f>January!A26</f>
        <v>Open</v>
      </c>
      <c r="B26" s="50"/>
      <c r="C26" s="50"/>
      <c r="D26" s="33">
        <f t="shared" si="2"/>
        <v>0</v>
      </c>
    </row>
    <row r="27" spans="1:4">
      <c r="A27" s="1" t="str">
        <f>January!A27</f>
        <v>Open</v>
      </c>
      <c r="B27" s="50"/>
      <c r="C27" s="50"/>
      <c r="D27" s="33">
        <f t="shared" si="2"/>
        <v>0</v>
      </c>
    </row>
    <row r="28" spans="1:4">
      <c r="A28" s="69" t="str">
        <f>January!A28</f>
        <v>Open</v>
      </c>
      <c r="B28" s="51"/>
      <c r="C28" s="51"/>
      <c r="D28" s="35">
        <f>B28-C28</f>
        <v>0</v>
      </c>
    </row>
    <row r="29" spans="1:4">
      <c r="A29" s="4" t="s">
        <v>21</v>
      </c>
      <c r="B29" s="37">
        <f>SUM(B17:B28)</f>
        <v>0</v>
      </c>
      <c r="C29" s="37">
        <f t="shared" ref="C29" si="3">SUM(C17:C28)</f>
        <v>0</v>
      </c>
      <c r="D29" s="39">
        <f>SUM(D17:D28)</f>
        <v>0</v>
      </c>
    </row>
    <row r="31" spans="1:4" ht="15.75">
      <c r="A31" s="45" t="s">
        <v>3</v>
      </c>
      <c r="B31" s="46" t="s">
        <v>8</v>
      </c>
      <c r="C31" s="46" t="s">
        <v>9</v>
      </c>
      <c r="D31" s="46" t="s">
        <v>10</v>
      </c>
    </row>
    <row r="32" spans="1:4" ht="15.75">
      <c r="A32" s="7" t="str">
        <f>January!A32</f>
        <v>Vehicle Payments</v>
      </c>
      <c r="B32" s="50"/>
      <c r="C32" s="50"/>
      <c r="D32" s="33">
        <f t="shared" ref="D32:D38" si="4">B32-C32</f>
        <v>0</v>
      </c>
    </row>
    <row r="33" spans="1:4" ht="15.75">
      <c r="A33" s="7" t="str">
        <f>January!A33</f>
        <v>Fuel</v>
      </c>
      <c r="B33" s="50"/>
      <c r="C33" s="50"/>
      <c r="D33" s="33">
        <f t="shared" si="4"/>
        <v>0</v>
      </c>
    </row>
    <row r="34" spans="1:4" ht="15.75">
      <c r="A34" s="7" t="str">
        <f>January!A34</f>
        <v>Bus/Taxi/Train Fare/Tolls</v>
      </c>
      <c r="B34" s="50"/>
      <c r="C34" s="50"/>
      <c r="D34" s="33">
        <f t="shared" si="4"/>
        <v>0</v>
      </c>
    </row>
    <row r="35" spans="1:4" ht="15.75">
      <c r="A35" s="7" t="str">
        <f>January!A35</f>
        <v>Repairs</v>
      </c>
      <c r="B35" s="50"/>
      <c r="C35" s="50"/>
      <c r="D35" s="33">
        <f t="shared" si="4"/>
        <v>0</v>
      </c>
    </row>
    <row r="36" spans="1:4" ht="15.75">
      <c r="A36" s="7" t="str">
        <f>January!A36</f>
        <v>Registration/License</v>
      </c>
      <c r="B36" s="50"/>
      <c r="C36" s="50"/>
      <c r="D36" s="33">
        <f t="shared" si="4"/>
        <v>0</v>
      </c>
    </row>
    <row r="37" spans="1:4" ht="15.75">
      <c r="A37" s="7" t="str">
        <f>January!A37</f>
        <v>Other</v>
      </c>
      <c r="B37" s="50"/>
      <c r="C37" s="50"/>
      <c r="D37" s="33">
        <f t="shared" si="4"/>
        <v>0</v>
      </c>
    </row>
    <row r="38" spans="1:4" ht="15.75">
      <c r="A38" s="7" t="str">
        <f>January!A38</f>
        <v>Open</v>
      </c>
      <c r="B38" s="50"/>
      <c r="C38" s="50"/>
      <c r="D38" s="33">
        <f t="shared" si="4"/>
        <v>0</v>
      </c>
    </row>
    <row r="39" spans="1:4" ht="15.75">
      <c r="A39" s="68" t="str">
        <f>January!A39</f>
        <v>Open</v>
      </c>
      <c r="B39" s="51"/>
      <c r="C39" s="51"/>
      <c r="D39" s="35">
        <f>B39-C39</f>
        <v>0</v>
      </c>
    </row>
    <row r="40" spans="1:4" ht="15.75">
      <c r="A40" s="9" t="s">
        <v>28</v>
      </c>
      <c r="B40" s="37">
        <f t="shared" ref="B40:D40" si="5">SUM(B32:B39)</f>
        <v>0</v>
      </c>
      <c r="C40" s="37">
        <f t="shared" si="5"/>
        <v>0</v>
      </c>
      <c r="D40" s="39">
        <f t="shared" si="5"/>
        <v>0</v>
      </c>
    </row>
    <row r="42" spans="1:4" ht="15.75">
      <c r="A42" s="45" t="s">
        <v>29</v>
      </c>
      <c r="B42" s="46" t="s">
        <v>8</v>
      </c>
      <c r="C42" s="46" t="s">
        <v>9</v>
      </c>
      <c r="D42" s="46" t="s">
        <v>10</v>
      </c>
    </row>
    <row r="43" spans="1:4" ht="15.75">
      <c r="A43" s="11" t="str">
        <f>January!A43</f>
        <v>Auto</v>
      </c>
      <c r="B43" s="50"/>
      <c r="C43" s="50"/>
      <c r="D43" s="33">
        <f t="shared" ref="D43:D47" si="6">B43-C43</f>
        <v>0</v>
      </c>
    </row>
    <row r="44" spans="1:4" ht="15.75">
      <c r="A44" s="11" t="str">
        <f>January!A44</f>
        <v>Health</v>
      </c>
      <c r="B44" s="50"/>
      <c r="C44" s="50"/>
      <c r="D44" s="33">
        <f t="shared" si="6"/>
        <v>0</v>
      </c>
    </row>
    <row r="45" spans="1:4" ht="15.75">
      <c r="A45" s="11" t="str">
        <f>January!A45</f>
        <v>Home/Rental</v>
      </c>
      <c r="B45" s="50"/>
      <c r="C45" s="50"/>
      <c r="D45" s="33">
        <f t="shared" si="6"/>
        <v>0</v>
      </c>
    </row>
    <row r="46" spans="1:4" ht="15.75">
      <c r="A46" s="11" t="str">
        <f>January!A46</f>
        <v>Renters</v>
      </c>
      <c r="B46" s="50"/>
      <c r="C46" s="50"/>
      <c r="D46" s="33">
        <f t="shared" si="6"/>
        <v>0</v>
      </c>
    </row>
    <row r="47" spans="1:4" ht="15.75">
      <c r="A47" s="11" t="str">
        <f>January!A47</f>
        <v>Open</v>
      </c>
      <c r="B47" s="50"/>
      <c r="C47" s="50"/>
      <c r="D47" s="33">
        <f t="shared" si="6"/>
        <v>0</v>
      </c>
    </row>
    <row r="48" spans="1:4" ht="15.75">
      <c r="A48" s="67" t="str">
        <f>January!A48</f>
        <v>Open</v>
      </c>
      <c r="B48" s="51"/>
      <c r="C48" s="51"/>
      <c r="D48" s="35">
        <f>B48-C48</f>
        <v>0</v>
      </c>
    </row>
    <row r="49" spans="1:4" ht="15.75">
      <c r="A49" s="12" t="s">
        <v>34</v>
      </c>
      <c r="B49" s="37">
        <f t="shared" ref="B49:D49" si="7">SUM(B43:B48)</f>
        <v>0</v>
      </c>
      <c r="C49" s="37">
        <f t="shared" si="7"/>
        <v>0</v>
      </c>
      <c r="D49" s="39">
        <f t="shared" si="7"/>
        <v>0</v>
      </c>
    </row>
    <row r="51" spans="1:4" ht="15.75">
      <c r="A51" s="45" t="s">
        <v>1</v>
      </c>
      <c r="B51" s="46" t="s">
        <v>8</v>
      </c>
      <c r="C51" s="46" t="s">
        <v>9</v>
      </c>
      <c r="D51" s="46" t="s">
        <v>10</v>
      </c>
    </row>
    <row r="52" spans="1:4">
      <c r="A52" t="str">
        <f>January!A52</f>
        <v>Groceries</v>
      </c>
      <c r="B52" s="50"/>
      <c r="C52" s="50"/>
      <c r="D52" s="33">
        <f t="shared" ref="D52" si="8">B52-C52</f>
        <v>0</v>
      </c>
    </row>
    <row r="53" spans="1:4">
      <c r="A53" s="63" t="str">
        <f>January!A53</f>
        <v>Dining Out</v>
      </c>
      <c r="B53" s="51"/>
      <c r="C53" s="51"/>
      <c r="D53" s="35">
        <f>B53-C53</f>
        <v>0</v>
      </c>
    </row>
    <row r="54" spans="1:4">
      <c r="A54" s="13" t="s">
        <v>37</v>
      </c>
      <c r="B54" s="37">
        <f t="shared" ref="B54:D54" si="9">SUM(B52:B53)</f>
        <v>0</v>
      </c>
      <c r="C54" s="37">
        <f t="shared" si="9"/>
        <v>0</v>
      </c>
      <c r="D54" s="39">
        <f t="shared" si="9"/>
        <v>0</v>
      </c>
    </row>
    <row r="56" spans="1:4" ht="15.75">
      <c r="A56" s="45" t="s">
        <v>4</v>
      </c>
      <c r="B56" s="46" t="s">
        <v>8</v>
      </c>
      <c r="C56" s="46" t="s">
        <v>9</v>
      </c>
      <c r="D56" s="46" t="s">
        <v>10</v>
      </c>
    </row>
    <row r="57" spans="1:4" ht="15.75">
      <c r="A57" s="14" t="str">
        <f>January!A57</f>
        <v>Personal Supplies</v>
      </c>
      <c r="B57" s="50"/>
      <c r="C57" s="50"/>
      <c r="D57" s="33">
        <f t="shared" ref="D57:D63" si="10">B57-C57</f>
        <v>0</v>
      </c>
    </row>
    <row r="58" spans="1:4" ht="15.75">
      <c r="A58" s="14" t="str">
        <f>January!A58</f>
        <v>Clothing</v>
      </c>
      <c r="B58" s="50"/>
      <c r="C58" s="50"/>
      <c r="D58" s="33">
        <f t="shared" si="10"/>
        <v>0</v>
      </c>
    </row>
    <row r="59" spans="1:4" ht="15.75">
      <c r="A59" s="14" t="str">
        <f>January!A59</f>
        <v>Dry Cleaning</v>
      </c>
      <c r="B59" s="50"/>
      <c r="C59" s="50"/>
      <c r="D59" s="33">
        <f t="shared" si="10"/>
        <v>0</v>
      </c>
    </row>
    <row r="60" spans="1:4" ht="15.75">
      <c r="A60" s="14" t="str">
        <f>January!A60</f>
        <v>Salon/Barber</v>
      </c>
      <c r="B60" s="50"/>
      <c r="C60" s="50"/>
      <c r="D60" s="33">
        <f t="shared" si="10"/>
        <v>0</v>
      </c>
    </row>
    <row r="61" spans="1:4" ht="15.75">
      <c r="A61" s="14" t="str">
        <f>January!A61</f>
        <v>Other</v>
      </c>
      <c r="B61" s="50"/>
      <c r="C61" s="50"/>
      <c r="D61" s="33">
        <f t="shared" si="10"/>
        <v>0</v>
      </c>
    </row>
    <row r="62" spans="1:4" ht="15.75">
      <c r="A62" s="14" t="str">
        <f>January!A62</f>
        <v>Other</v>
      </c>
      <c r="B62" s="50"/>
      <c r="C62" s="50"/>
      <c r="D62" s="33">
        <f t="shared" si="10"/>
        <v>0</v>
      </c>
    </row>
    <row r="63" spans="1:4" ht="15.75">
      <c r="A63" s="14" t="str">
        <f>January!A63</f>
        <v>Open</v>
      </c>
      <c r="B63" s="50"/>
      <c r="C63" s="50"/>
      <c r="D63" s="33">
        <f t="shared" si="10"/>
        <v>0</v>
      </c>
    </row>
    <row r="64" spans="1:4" ht="15.75">
      <c r="A64" s="66" t="str">
        <f>January!A64</f>
        <v>Open</v>
      </c>
      <c r="B64" s="51"/>
      <c r="C64" s="51"/>
      <c r="D64" s="35">
        <f>B64-C64</f>
        <v>0</v>
      </c>
    </row>
    <row r="65" spans="1:4" ht="15.75">
      <c r="A65" s="18" t="s">
        <v>42</v>
      </c>
      <c r="B65" s="37">
        <f t="shared" ref="B65:D65" si="11">SUM(B57:B64)</f>
        <v>0</v>
      </c>
      <c r="C65" s="37">
        <f t="shared" si="11"/>
        <v>0</v>
      </c>
      <c r="D65" s="39">
        <f t="shared" si="11"/>
        <v>0</v>
      </c>
    </row>
    <row r="67" spans="1:4" ht="18">
      <c r="A67" s="47" t="s">
        <v>43</v>
      </c>
      <c r="B67" s="46" t="s">
        <v>8</v>
      </c>
      <c r="C67" s="46" t="s">
        <v>9</v>
      </c>
      <c r="D67" s="46" t="s">
        <v>10</v>
      </c>
    </row>
    <row r="68" spans="1:4" ht="15.75">
      <c r="A68" s="20" t="str">
        <f>January!A68</f>
        <v>Videos/DVDs/Music</v>
      </c>
      <c r="B68" s="50"/>
      <c r="C68" s="50"/>
      <c r="D68" s="33">
        <f t="shared" ref="D68:D79" si="12">B68-C68</f>
        <v>0</v>
      </c>
    </row>
    <row r="69" spans="1:4" ht="15.75">
      <c r="A69" s="20" t="str">
        <f>January!A69</f>
        <v>Sirius</v>
      </c>
      <c r="B69" s="50"/>
      <c r="C69" s="50"/>
      <c r="D69" s="33">
        <f t="shared" si="12"/>
        <v>0</v>
      </c>
    </row>
    <row r="70" spans="1:4" ht="15.75">
      <c r="A70" s="20" t="str">
        <f>January!A70</f>
        <v>Netflix</v>
      </c>
      <c r="B70" s="50"/>
      <c r="C70" s="50"/>
      <c r="D70" s="33">
        <f t="shared" si="12"/>
        <v>0</v>
      </c>
    </row>
    <row r="71" spans="1:4" ht="15.75">
      <c r="A71" s="20" t="str">
        <f>January!A71</f>
        <v>Cell Phone</v>
      </c>
      <c r="B71" s="50"/>
      <c r="C71" s="50"/>
      <c r="D71" s="33">
        <f t="shared" si="12"/>
        <v>0</v>
      </c>
    </row>
    <row r="72" spans="1:4" ht="15.75">
      <c r="A72" s="20" t="str">
        <f>January!A72</f>
        <v>Movies/Theater</v>
      </c>
      <c r="B72" s="50"/>
      <c r="C72" s="50"/>
      <c r="D72" s="33">
        <f t="shared" si="12"/>
        <v>0</v>
      </c>
    </row>
    <row r="73" spans="1:4" ht="15.75">
      <c r="A73" s="20" t="str">
        <f>January!A73</f>
        <v>Concerts/Plays</v>
      </c>
      <c r="B73" s="50"/>
      <c r="C73" s="50"/>
      <c r="D73" s="33">
        <f t="shared" si="12"/>
        <v>0</v>
      </c>
    </row>
    <row r="74" spans="1:4" ht="15.75">
      <c r="A74" s="20" t="str">
        <f>January!A74</f>
        <v>Books</v>
      </c>
      <c r="B74" s="50"/>
      <c r="C74" s="50"/>
      <c r="D74" s="33">
        <f t="shared" si="12"/>
        <v>0</v>
      </c>
    </row>
    <row r="75" spans="1:4" ht="15.75">
      <c r="A75" s="20" t="str">
        <f>January!A75</f>
        <v>Hobbies</v>
      </c>
      <c r="B75" s="50"/>
      <c r="C75" s="50"/>
      <c r="D75" s="33">
        <f t="shared" si="12"/>
        <v>0</v>
      </c>
    </row>
    <row r="76" spans="1:4" ht="15.75">
      <c r="A76" s="20" t="str">
        <f>January!A76</f>
        <v>Sports</v>
      </c>
      <c r="B76" s="50"/>
      <c r="C76" s="50"/>
      <c r="D76" s="33">
        <f t="shared" si="12"/>
        <v>0</v>
      </c>
    </row>
    <row r="77" spans="1:4" ht="15.75">
      <c r="A77" s="20" t="str">
        <f>January!A77</f>
        <v>Outdoor Recreation</v>
      </c>
      <c r="B77" s="50"/>
      <c r="C77" s="50"/>
      <c r="D77" s="33">
        <f t="shared" si="12"/>
        <v>0</v>
      </c>
    </row>
    <row r="78" spans="1:4" ht="15.75">
      <c r="A78" s="20" t="str">
        <f>January!A78</f>
        <v>Toys/Gadgets</v>
      </c>
      <c r="B78" s="50"/>
      <c r="C78" s="50"/>
      <c r="D78" s="33">
        <f t="shared" si="12"/>
        <v>0</v>
      </c>
    </row>
    <row r="79" spans="1:4" ht="15.75">
      <c r="A79" s="20" t="str">
        <f>January!A79</f>
        <v>Subscriptions</v>
      </c>
      <c r="B79" s="50"/>
      <c r="C79" s="50"/>
      <c r="D79" s="33">
        <f t="shared" si="12"/>
        <v>0</v>
      </c>
    </row>
    <row r="80" spans="1:4" ht="15.75">
      <c r="A80" s="65" t="str">
        <f>January!A80</f>
        <v>Open</v>
      </c>
      <c r="B80" s="51"/>
      <c r="C80" s="51"/>
      <c r="D80" s="35">
        <f>B80-C80</f>
        <v>0</v>
      </c>
    </row>
    <row r="81" spans="1:4" ht="15.75">
      <c r="A81" s="18" t="s">
        <v>54</v>
      </c>
      <c r="B81" s="37">
        <f t="shared" ref="B81:D81" si="13">SUM(B68:B80)</f>
        <v>0</v>
      </c>
      <c r="C81" s="37">
        <f t="shared" si="13"/>
        <v>0</v>
      </c>
      <c r="D81" s="39">
        <f t="shared" si="13"/>
        <v>0</v>
      </c>
    </row>
    <row r="83" spans="1:4" ht="15.75">
      <c r="A83" s="45" t="s">
        <v>2</v>
      </c>
      <c r="B83" s="46" t="s">
        <v>8</v>
      </c>
      <c r="C83" s="46" t="s">
        <v>9</v>
      </c>
      <c r="D83" s="46" t="s">
        <v>10</v>
      </c>
    </row>
    <row r="84" spans="1:4">
      <c r="A84" t="str">
        <f>January!A84</f>
        <v>Open</v>
      </c>
      <c r="B84" s="50"/>
      <c r="C84" s="50"/>
      <c r="D84" s="33">
        <f t="shared" ref="D84:D88" si="14">B84-C84</f>
        <v>0</v>
      </c>
    </row>
    <row r="85" spans="1:4">
      <c r="A85" t="str">
        <f>January!A85</f>
        <v>Open</v>
      </c>
      <c r="B85" s="50"/>
      <c r="C85" s="50"/>
      <c r="D85" s="33">
        <f t="shared" si="14"/>
        <v>0</v>
      </c>
    </row>
    <row r="86" spans="1:4">
      <c r="A86" t="str">
        <f>January!A86</f>
        <v>Open</v>
      </c>
      <c r="B86" s="50"/>
      <c r="C86" s="50"/>
      <c r="D86" s="33">
        <f t="shared" si="14"/>
        <v>0</v>
      </c>
    </row>
    <row r="87" spans="1:4">
      <c r="A87" t="str">
        <f>January!A87</f>
        <v>Open</v>
      </c>
      <c r="B87" s="50"/>
      <c r="C87" s="50"/>
      <c r="D87" s="33">
        <f t="shared" si="14"/>
        <v>0</v>
      </c>
    </row>
    <row r="88" spans="1:4">
      <c r="A88" t="str">
        <f>January!A88</f>
        <v>Open</v>
      </c>
      <c r="B88" s="50"/>
      <c r="C88" s="50"/>
      <c r="D88" s="33">
        <f t="shared" si="14"/>
        <v>0</v>
      </c>
    </row>
    <row r="89" spans="1:4">
      <c r="A89" s="63" t="str">
        <f>January!A89</f>
        <v>Open</v>
      </c>
      <c r="B89" s="51"/>
      <c r="C89" s="51"/>
      <c r="D89" s="35">
        <f>B89-C89</f>
        <v>0</v>
      </c>
    </row>
    <row r="90" spans="1:4">
      <c r="A90" s="13" t="s">
        <v>56</v>
      </c>
      <c r="B90" s="37">
        <f t="shared" ref="B90:D90" si="15">SUM(B84:B89)</f>
        <v>0</v>
      </c>
      <c r="C90" s="37">
        <f t="shared" si="15"/>
        <v>0</v>
      </c>
      <c r="D90" s="39">
        <f t="shared" si="15"/>
        <v>0</v>
      </c>
    </row>
    <row r="92" spans="1:4" ht="15.75">
      <c r="A92" s="45" t="s">
        <v>70</v>
      </c>
      <c r="B92" s="46" t="s">
        <v>8</v>
      </c>
      <c r="C92" s="46" t="s">
        <v>9</v>
      </c>
      <c r="D92" s="46" t="s">
        <v>10</v>
      </c>
    </row>
    <row r="93" spans="1:4">
      <c r="A93" s="27" t="str">
        <f>January!A93</f>
        <v>Doctor/Dentist</v>
      </c>
      <c r="B93" s="50"/>
      <c r="C93" s="50"/>
      <c r="D93" s="33">
        <f t="shared" ref="D93:D98" si="16">B93-C93</f>
        <v>0</v>
      </c>
    </row>
    <row r="94" spans="1:4">
      <c r="A94" s="27" t="str">
        <f>January!A94</f>
        <v>Medicine/Drugs</v>
      </c>
      <c r="B94" s="50"/>
      <c r="C94" s="50"/>
      <c r="D94" s="33">
        <f t="shared" si="16"/>
        <v>0</v>
      </c>
    </row>
    <row r="95" spans="1:4">
      <c r="A95" s="27" t="str">
        <f>January!A95</f>
        <v>Health Club Dues</v>
      </c>
      <c r="B95" s="50"/>
      <c r="C95" s="50"/>
      <c r="D95" s="33">
        <f t="shared" si="16"/>
        <v>0</v>
      </c>
    </row>
    <row r="96" spans="1:4">
      <c r="A96" s="27" t="str">
        <f>January!A96</f>
        <v>Other</v>
      </c>
      <c r="B96" s="50"/>
      <c r="C96" s="50"/>
      <c r="D96" s="33">
        <f t="shared" si="16"/>
        <v>0</v>
      </c>
    </row>
    <row r="97" spans="1:4">
      <c r="A97" s="27" t="str">
        <f>January!A97</f>
        <v>Other</v>
      </c>
      <c r="B97" s="50"/>
      <c r="C97" s="50"/>
      <c r="D97" s="33">
        <f t="shared" si="16"/>
        <v>0</v>
      </c>
    </row>
    <row r="98" spans="1:4">
      <c r="A98" s="27" t="str">
        <f>January!A98</f>
        <v>Open</v>
      </c>
      <c r="B98" s="50"/>
      <c r="C98" s="50"/>
      <c r="D98" s="33">
        <f t="shared" si="16"/>
        <v>0</v>
      </c>
    </row>
    <row r="99" spans="1:4">
      <c r="A99" s="64" t="str">
        <f>January!A99</f>
        <v>Open</v>
      </c>
      <c r="B99" s="51"/>
      <c r="C99" s="51"/>
      <c r="D99" s="35">
        <f>B99-C99</f>
        <v>0</v>
      </c>
    </row>
    <row r="100" spans="1:4">
      <c r="A100" s="30" t="s">
        <v>74</v>
      </c>
      <c r="B100" s="37">
        <f t="shared" ref="B100:D100" si="17">SUM(B93:B99)</f>
        <v>0</v>
      </c>
      <c r="C100" s="37">
        <f t="shared" si="17"/>
        <v>0</v>
      </c>
      <c r="D100" s="39">
        <f t="shared" si="17"/>
        <v>0</v>
      </c>
    </row>
    <row r="102" spans="1:4" ht="15.75">
      <c r="A102" s="48" t="s">
        <v>75</v>
      </c>
      <c r="B102" s="46" t="s">
        <v>8</v>
      </c>
      <c r="C102" s="46" t="s">
        <v>9</v>
      </c>
      <c r="D102" s="46" t="s">
        <v>10</v>
      </c>
    </row>
    <row r="103" spans="1:4">
      <c r="A103" s="28" t="str">
        <f>January!A103</f>
        <v>Open</v>
      </c>
      <c r="B103" s="50"/>
      <c r="C103" s="50"/>
      <c r="D103" s="33">
        <f t="shared" ref="D103:D107" si="18">B103-C103</f>
        <v>0</v>
      </c>
    </row>
    <row r="104" spans="1:4">
      <c r="A104" s="28" t="str">
        <f>January!A104</f>
        <v>Open</v>
      </c>
      <c r="B104" s="50"/>
      <c r="C104" s="50"/>
      <c r="D104" s="33">
        <f t="shared" si="18"/>
        <v>0</v>
      </c>
    </row>
    <row r="105" spans="1:4">
      <c r="A105" s="28" t="str">
        <f>January!A105</f>
        <v>Open</v>
      </c>
      <c r="B105" s="50"/>
      <c r="C105" s="50"/>
      <c r="D105" s="33">
        <f t="shared" si="18"/>
        <v>0</v>
      </c>
    </row>
    <row r="106" spans="1:4">
      <c r="A106" s="28" t="str">
        <f>January!A106</f>
        <v>Other</v>
      </c>
      <c r="B106" s="50"/>
      <c r="C106" s="50"/>
      <c r="D106" s="33">
        <f t="shared" si="18"/>
        <v>0</v>
      </c>
    </row>
    <row r="107" spans="1:4">
      <c r="A107" s="28" t="str">
        <f>January!A107</f>
        <v>Other</v>
      </c>
      <c r="B107" s="50"/>
      <c r="C107" s="50"/>
      <c r="D107" s="33">
        <f t="shared" si="18"/>
        <v>0</v>
      </c>
    </row>
    <row r="108" spans="1:4">
      <c r="A108" s="62" t="str">
        <f>January!A108</f>
        <v>Other</v>
      </c>
      <c r="B108" s="51"/>
      <c r="C108" s="51"/>
      <c r="D108" s="35">
        <f>B108-C108</f>
        <v>0</v>
      </c>
    </row>
    <row r="109" spans="1:4">
      <c r="A109" s="30" t="s">
        <v>76</v>
      </c>
      <c r="B109" s="37">
        <f t="shared" ref="B109:D109" si="19">SUM(B103:B108)</f>
        <v>0</v>
      </c>
      <c r="C109" s="37">
        <f t="shared" si="19"/>
        <v>0</v>
      </c>
      <c r="D109" s="39">
        <f t="shared" si="19"/>
        <v>0</v>
      </c>
    </row>
    <row r="110" spans="1:4">
      <c r="B110" s="38"/>
      <c r="C110" s="38"/>
      <c r="D110" s="38"/>
    </row>
    <row r="111" spans="1:4" ht="15.75">
      <c r="A111" s="45" t="s">
        <v>5</v>
      </c>
      <c r="B111" s="46" t="s">
        <v>8</v>
      </c>
      <c r="C111" s="46" t="s">
        <v>9</v>
      </c>
      <c r="D111" s="46" t="s">
        <v>10</v>
      </c>
    </row>
    <row r="112" spans="1:4">
      <c r="A112" t="str">
        <f>January!A112</f>
        <v>Bank Fees</v>
      </c>
      <c r="B112" s="50"/>
      <c r="C112" s="50"/>
      <c r="D112" s="33">
        <f t="shared" ref="D112:D118" si="20">B112-C112</f>
        <v>0</v>
      </c>
    </row>
    <row r="113" spans="1:4">
      <c r="A113" t="str">
        <f>January!A113</f>
        <v>Charity</v>
      </c>
      <c r="B113" s="50"/>
      <c r="C113" s="50"/>
      <c r="D113" s="33">
        <f t="shared" si="20"/>
        <v>0</v>
      </c>
    </row>
    <row r="114" spans="1:4">
      <c r="A114" t="str">
        <f>January!A114</f>
        <v>Open</v>
      </c>
      <c r="B114" s="50"/>
      <c r="C114" s="50"/>
      <c r="D114" s="33">
        <f t="shared" si="20"/>
        <v>0</v>
      </c>
    </row>
    <row r="115" spans="1:4">
      <c r="A115" t="str">
        <f>January!A115</f>
        <v>Open</v>
      </c>
      <c r="B115" s="50"/>
      <c r="C115" s="50"/>
      <c r="D115" s="33">
        <f t="shared" si="20"/>
        <v>0</v>
      </c>
    </row>
    <row r="116" spans="1:4">
      <c r="A116" t="str">
        <f>January!A116</f>
        <v>Open</v>
      </c>
      <c r="B116" s="50"/>
      <c r="C116" s="50"/>
      <c r="D116" s="33">
        <f t="shared" si="20"/>
        <v>0</v>
      </c>
    </row>
    <row r="117" spans="1:4">
      <c r="A117" t="str">
        <f>January!A117</f>
        <v>Open</v>
      </c>
      <c r="B117" s="50"/>
      <c r="C117" s="50"/>
      <c r="D117" s="33">
        <f t="shared" si="20"/>
        <v>0</v>
      </c>
    </row>
    <row r="118" spans="1:4">
      <c r="A118" t="str">
        <f>January!A118</f>
        <v>Open</v>
      </c>
      <c r="B118" s="50"/>
      <c r="C118" s="50"/>
      <c r="D118" s="33">
        <f t="shared" si="20"/>
        <v>0</v>
      </c>
    </row>
    <row r="119" spans="1:4">
      <c r="A119" s="63" t="str">
        <f>January!A119</f>
        <v>Open</v>
      </c>
      <c r="B119" s="51"/>
      <c r="C119" s="51"/>
      <c r="D119" s="35">
        <f>B119-C119</f>
        <v>0</v>
      </c>
    </row>
    <row r="120" spans="1:4">
      <c r="A120" s="13" t="s">
        <v>59</v>
      </c>
      <c r="B120" s="37">
        <f t="shared" ref="B120:D120" si="21">SUM(B112:B119)</f>
        <v>0</v>
      </c>
      <c r="C120" s="37">
        <f t="shared" si="21"/>
        <v>0</v>
      </c>
      <c r="D120" s="39">
        <f t="shared" si="21"/>
        <v>0</v>
      </c>
    </row>
    <row r="122" spans="1:4" ht="15.75">
      <c r="A122" s="42" t="s">
        <v>7</v>
      </c>
      <c r="B122" s="43" t="s">
        <v>8</v>
      </c>
      <c r="C122" s="43" t="s">
        <v>9</v>
      </c>
      <c r="D122" s="43" t="s">
        <v>10</v>
      </c>
    </row>
    <row r="123" spans="1:4">
      <c r="A123" t="str">
        <f>January!A123</f>
        <v>Open</v>
      </c>
      <c r="B123" s="50"/>
      <c r="C123" s="50"/>
      <c r="D123" s="33">
        <f t="shared" ref="D123:D130" si="22">B123-C123</f>
        <v>0</v>
      </c>
    </row>
    <row r="124" spans="1:4">
      <c r="A124" t="str">
        <f>January!A124</f>
        <v>Open</v>
      </c>
      <c r="B124" s="50"/>
      <c r="C124" s="50"/>
      <c r="D124" s="33">
        <f t="shared" si="22"/>
        <v>0</v>
      </c>
    </row>
    <row r="125" spans="1:4">
      <c r="A125" t="str">
        <f>January!A125</f>
        <v>Open</v>
      </c>
      <c r="B125" s="50"/>
      <c r="C125" s="50"/>
      <c r="D125" s="33">
        <f t="shared" si="22"/>
        <v>0</v>
      </c>
    </row>
    <row r="126" spans="1:4">
      <c r="A126" t="str">
        <f>January!A126</f>
        <v>Open</v>
      </c>
      <c r="B126" s="50"/>
      <c r="C126" s="50"/>
      <c r="D126" s="33">
        <f t="shared" si="22"/>
        <v>0</v>
      </c>
    </row>
    <row r="127" spans="1:4">
      <c r="A127" t="str">
        <f>January!A127</f>
        <v>Open</v>
      </c>
      <c r="B127" s="50"/>
      <c r="C127" s="50"/>
      <c r="D127" s="33">
        <f t="shared" si="22"/>
        <v>0</v>
      </c>
    </row>
    <row r="128" spans="1:4">
      <c r="A128" t="str">
        <f>January!A128</f>
        <v>Open</v>
      </c>
      <c r="B128" s="50"/>
      <c r="C128" s="50"/>
      <c r="D128" s="33">
        <f t="shared" si="22"/>
        <v>0</v>
      </c>
    </row>
    <row r="129" spans="1:4">
      <c r="A129" t="str">
        <f>January!A129</f>
        <v>Open</v>
      </c>
      <c r="B129" s="50"/>
      <c r="C129" s="50"/>
      <c r="D129" s="33">
        <f t="shared" si="22"/>
        <v>0</v>
      </c>
    </row>
    <row r="130" spans="1:4">
      <c r="A130" t="str">
        <f>January!A130</f>
        <v>Open</v>
      </c>
      <c r="B130" s="50"/>
      <c r="C130" s="50"/>
      <c r="D130" s="33">
        <f t="shared" si="22"/>
        <v>0</v>
      </c>
    </row>
    <row r="131" spans="1:4">
      <c r="A131" s="63" t="str">
        <f>January!A131</f>
        <v>Open</v>
      </c>
      <c r="B131" s="51"/>
      <c r="C131" s="51"/>
      <c r="D131" s="35">
        <f>B131-C131</f>
        <v>0</v>
      </c>
    </row>
    <row r="132" spans="1:4">
      <c r="A132" s="13" t="s">
        <v>65</v>
      </c>
      <c r="B132" s="37">
        <f t="shared" ref="B132:D132" si="23">SUM(B123:B131)</f>
        <v>0</v>
      </c>
      <c r="C132" s="37">
        <f t="shared" si="23"/>
        <v>0</v>
      </c>
      <c r="D132" s="39">
        <f t="shared" si="23"/>
        <v>0</v>
      </c>
    </row>
  </sheetData>
  <mergeCells count="1">
    <mergeCell ref="G13:J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32"/>
  <sheetViews>
    <sheetView showGridLines="0" workbookViewId="0"/>
  </sheetViews>
  <sheetFormatPr defaultRowHeight="15"/>
  <cols>
    <col min="1" max="1" width="23.5703125" bestFit="1" customWidth="1"/>
    <col min="2" max="3" width="9.140625" style="36"/>
    <col min="4" max="4" width="11" style="36" bestFit="1" customWidth="1"/>
    <col min="7" max="7" width="28.42578125" bestFit="1" customWidth="1"/>
    <col min="8" max="9" width="9.5703125" bestFit="1" customWidth="1"/>
    <col min="10" max="10" width="10.5703125" bestFit="1" customWidth="1"/>
  </cols>
  <sheetData>
    <row r="1" spans="1:10" ht="26.25">
      <c r="A1" s="22" t="s">
        <v>60</v>
      </c>
    </row>
    <row r="4" spans="1:10" ht="15.75">
      <c r="A4" s="42" t="s">
        <v>6</v>
      </c>
      <c r="B4" s="43" t="s">
        <v>8</v>
      </c>
      <c r="C4" s="43" t="s">
        <v>9</v>
      </c>
      <c r="D4" s="43" t="s">
        <v>10</v>
      </c>
      <c r="G4" s="44" t="s">
        <v>66</v>
      </c>
      <c r="H4" s="23"/>
      <c r="I4" s="23"/>
      <c r="J4" s="23"/>
    </row>
    <row r="5" spans="1:10" ht="15.75">
      <c r="A5" s="19" t="str">
        <f>January!A5</f>
        <v>Salary</v>
      </c>
      <c r="B5" s="50"/>
      <c r="C5" s="50"/>
      <c r="D5" s="49">
        <f>C5-B5</f>
        <v>0</v>
      </c>
      <c r="H5" s="24" t="s">
        <v>8</v>
      </c>
      <c r="I5" s="24" t="s">
        <v>9</v>
      </c>
      <c r="J5" s="24" t="s">
        <v>10</v>
      </c>
    </row>
    <row r="6" spans="1:10" ht="15.75">
      <c r="A6" s="19" t="str">
        <f>January!A6</f>
        <v>Bonus</v>
      </c>
      <c r="B6" s="50"/>
      <c r="C6" s="50"/>
      <c r="D6" s="33">
        <f t="shared" ref="D6:D12" si="0">C6-B6</f>
        <v>0</v>
      </c>
      <c r="G6" s="25" t="s">
        <v>67</v>
      </c>
      <c r="H6" s="33">
        <f>B14</f>
        <v>0</v>
      </c>
      <c r="I6" s="33">
        <f>C14</f>
        <v>0</v>
      </c>
      <c r="J6" s="33">
        <f>I6-H6</f>
        <v>0</v>
      </c>
    </row>
    <row r="7" spans="1:10" ht="15.75">
      <c r="A7" s="19" t="str">
        <f>January!A7</f>
        <v>Open</v>
      </c>
      <c r="B7" s="50"/>
      <c r="C7" s="50"/>
      <c r="D7" s="33">
        <f t="shared" si="0"/>
        <v>0</v>
      </c>
      <c r="G7" s="25" t="s">
        <v>77</v>
      </c>
      <c r="H7" s="33">
        <f>B132</f>
        <v>0</v>
      </c>
      <c r="I7" s="33">
        <f>C132</f>
        <v>0</v>
      </c>
      <c r="J7" s="33">
        <f>I7-H7</f>
        <v>0</v>
      </c>
    </row>
    <row r="8" spans="1:10" ht="16.5" thickBot="1">
      <c r="A8" s="19" t="str">
        <f>January!A8</f>
        <v>Open</v>
      </c>
      <c r="B8" s="50"/>
      <c r="C8" s="50"/>
      <c r="D8" s="33">
        <f t="shared" si="0"/>
        <v>0</v>
      </c>
      <c r="G8" s="25" t="s">
        <v>68</v>
      </c>
      <c r="H8" s="40">
        <f>B29+B40+B49+B54+B65+B81+B90+B100+B109+B120</f>
        <v>0</v>
      </c>
      <c r="I8" s="40">
        <f>C29+C40+C49+C54+C65+C81+C90+C100+C109+C120</f>
        <v>0</v>
      </c>
      <c r="J8" s="40">
        <f>H8-I8:I8</f>
        <v>0</v>
      </c>
    </row>
    <row r="9" spans="1:10" ht="16.5" thickTop="1">
      <c r="A9" s="19" t="str">
        <f>January!A9</f>
        <v>Open</v>
      </c>
      <c r="B9" s="50"/>
      <c r="C9" s="50"/>
      <c r="D9" s="33">
        <f t="shared" si="0"/>
        <v>0</v>
      </c>
      <c r="G9" s="26" t="s">
        <v>69</v>
      </c>
      <c r="H9" s="41">
        <f>H6+H7-H8</f>
        <v>0</v>
      </c>
      <c r="I9" s="41">
        <f>I6+I7-I8</f>
        <v>0</v>
      </c>
      <c r="J9" s="41">
        <f>I9-H9</f>
        <v>0</v>
      </c>
    </row>
    <row r="10" spans="1:10" ht="15.75">
      <c r="A10" s="19" t="str">
        <f>January!A10</f>
        <v>Open</v>
      </c>
      <c r="B10" s="50"/>
      <c r="C10" s="50"/>
      <c r="D10" s="33">
        <f t="shared" si="0"/>
        <v>0</v>
      </c>
    </row>
    <row r="11" spans="1:10" ht="15.75">
      <c r="A11" s="19" t="str">
        <f>January!A11</f>
        <v>Open</v>
      </c>
      <c r="B11" s="50"/>
      <c r="C11" s="50"/>
      <c r="D11" s="33">
        <f t="shared" si="0"/>
        <v>0</v>
      </c>
    </row>
    <row r="12" spans="1:10" ht="15.75">
      <c r="A12" s="19" t="str">
        <f>January!A12</f>
        <v xml:space="preserve">Open </v>
      </c>
      <c r="B12" s="50"/>
      <c r="C12" s="50"/>
      <c r="D12" s="33">
        <f t="shared" si="0"/>
        <v>0</v>
      </c>
      <c r="G12" s="52" t="s">
        <v>83</v>
      </c>
      <c r="H12" s="23"/>
      <c r="I12" s="23"/>
      <c r="J12" s="23"/>
    </row>
    <row r="13" spans="1:10" ht="15.75">
      <c r="A13" s="70" t="str">
        <f>January!A13</f>
        <v>Open</v>
      </c>
      <c r="B13" s="51"/>
      <c r="C13" s="51"/>
      <c r="D13" s="35">
        <f>C13-B13</f>
        <v>0</v>
      </c>
      <c r="G13" s="61" t="e">
        <f>I7/I6</f>
        <v>#DIV/0!</v>
      </c>
      <c r="H13" s="61"/>
      <c r="I13" s="61"/>
      <c r="J13" s="61"/>
    </row>
    <row r="14" spans="1:10">
      <c r="A14" s="13" t="s">
        <v>64</v>
      </c>
      <c r="B14" s="37">
        <f>SUM(B5:B13)</f>
        <v>0</v>
      </c>
      <c r="C14" s="37">
        <f t="shared" ref="C14:D14" si="1">SUM(C5:C13)</f>
        <v>0</v>
      </c>
      <c r="D14" s="39">
        <f t="shared" si="1"/>
        <v>0</v>
      </c>
    </row>
    <row r="16" spans="1:10" ht="15.75">
      <c r="A16" s="45" t="s">
        <v>0</v>
      </c>
      <c r="B16" s="46" t="s">
        <v>8</v>
      </c>
      <c r="C16" s="46" t="s">
        <v>9</v>
      </c>
      <c r="D16" s="46" t="s">
        <v>10</v>
      </c>
    </row>
    <row r="17" spans="1:4">
      <c r="A17" s="1" t="str">
        <f>January!A17</f>
        <v>Mortgage/Rent</v>
      </c>
      <c r="B17" s="50"/>
      <c r="C17" s="50"/>
      <c r="D17" s="33">
        <f>B17-C17</f>
        <v>0</v>
      </c>
    </row>
    <row r="18" spans="1:4">
      <c r="A18" s="1" t="str">
        <f>January!A18</f>
        <v>Gas/Oil</v>
      </c>
      <c r="B18" s="50"/>
      <c r="C18" s="50"/>
      <c r="D18" s="33">
        <f t="shared" ref="D18:D27" si="2">B18-C18</f>
        <v>0</v>
      </c>
    </row>
    <row r="19" spans="1:4">
      <c r="A19" s="1" t="str">
        <f>January!A19</f>
        <v>Sewer</v>
      </c>
      <c r="B19" s="50"/>
      <c r="C19" s="50"/>
      <c r="D19" s="33">
        <f t="shared" si="2"/>
        <v>0</v>
      </c>
    </row>
    <row r="20" spans="1:4">
      <c r="A20" s="1" t="str">
        <f>January!A20</f>
        <v>Water</v>
      </c>
      <c r="B20" s="50"/>
      <c r="C20" s="50"/>
      <c r="D20" s="33">
        <f t="shared" si="2"/>
        <v>0</v>
      </c>
    </row>
    <row r="21" spans="1:4">
      <c r="A21" s="1" t="str">
        <f>January!A21</f>
        <v>Lawn/Garden</v>
      </c>
      <c r="B21" s="50"/>
      <c r="C21" s="50"/>
      <c r="D21" s="33">
        <f t="shared" si="2"/>
        <v>0</v>
      </c>
    </row>
    <row r="22" spans="1:4">
      <c r="A22" s="1" t="str">
        <f>January!A22</f>
        <v>Home Supplies</v>
      </c>
      <c r="B22" s="50"/>
      <c r="C22" s="50"/>
      <c r="D22" s="33">
        <f t="shared" si="2"/>
        <v>0</v>
      </c>
    </row>
    <row r="23" spans="1:4">
      <c r="A23" s="1" t="str">
        <f>January!A23</f>
        <v>Maintenance</v>
      </c>
      <c r="B23" s="50"/>
      <c r="C23" s="50"/>
      <c r="D23" s="33">
        <f t="shared" si="2"/>
        <v>0</v>
      </c>
    </row>
    <row r="24" spans="1:4">
      <c r="A24" s="1" t="str">
        <f>January!A24</f>
        <v>Improvements</v>
      </c>
      <c r="B24" s="50"/>
      <c r="C24" s="50"/>
      <c r="D24" s="33">
        <f t="shared" si="2"/>
        <v>0</v>
      </c>
    </row>
    <row r="25" spans="1:4">
      <c r="A25" s="1" t="str">
        <f>January!A25</f>
        <v>HOA Fee</v>
      </c>
      <c r="B25" s="50"/>
      <c r="C25" s="50"/>
      <c r="D25" s="33">
        <f t="shared" si="2"/>
        <v>0</v>
      </c>
    </row>
    <row r="26" spans="1:4">
      <c r="A26" s="1" t="str">
        <f>January!A26</f>
        <v>Open</v>
      </c>
      <c r="B26" s="50"/>
      <c r="C26" s="50"/>
      <c r="D26" s="33">
        <f t="shared" si="2"/>
        <v>0</v>
      </c>
    </row>
    <row r="27" spans="1:4">
      <c r="A27" s="1" t="str">
        <f>January!A27</f>
        <v>Open</v>
      </c>
      <c r="B27" s="50"/>
      <c r="C27" s="50"/>
      <c r="D27" s="33">
        <f t="shared" si="2"/>
        <v>0</v>
      </c>
    </row>
    <row r="28" spans="1:4">
      <c r="A28" s="69" t="str">
        <f>January!A28</f>
        <v>Open</v>
      </c>
      <c r="B28" s="51"/>
      <c r="C28" s="51"/>
      <c r="D28" s="35">
        <f>B28-C28</f>
        <v>0</v>
      </c>
    </row>
    <row r="29" spans="1:4">
      <c r="A29" s="4" t="s">
        <v>21</v>
      </c>
      <c r="B29" s="37">
        <f>SUM(B17:B28)</f>
        <v>0</v>
      </c>
      <c r="C29" s="37">
        <f t="shared" ref="C29" si="3">SUM(C17:C28)</f>
        <v>0</v>
      </c>
      <c r="D29" s="39">
        <f>SUM(D17:D28)</f>
        <v>0</v>
      </c>
    </row>
    <row r="31" spans="1:4" ht="15.75">
      <c r="A31" s="45" t="s">
        <v>3</v>
      </c>
      <c r="B31" s="46" t="s">
        <v>8</v>
      </c>
      <c r="C31" s="46" t="s">
        <v>9</v>
      </c>
      <c r="D31" s="46" t="s">
        <v>10</v>
      </c>
    </row>
    <row r="32" spans="1:4" ht="15.75">
      <c r="A32" s="7" t="str">
        <f>January!A32</f>
        <v>Vehicle Payments</v>
      </c>
      <c r="B32" s="50"/>
      <c r="C32" s="50"/>
      <c r="D32" s="33">
        <f t="shared" ref="D32:D38" si="4">B32-C32</f>
        <v>0</v>
      </c>
    </row>
    <row r="33" spans="1:4" ht="15.75">
      <c r="A33" s="7" t="str">
        <f>January!A33</f>
        <v>Fuel</v>
      </c>
      <c r="B33" s="50"/>
      <c r="C33" s="50"/>
      <c r="D33" s="33">
        <f t="shared" si="4"/>
        <v>0</v>
      </c>
    </row>
    <row r="34" spans="1:4" ht="15.75">
      <c r="A34" s="7" t="str">
        <f>January!A34</f>
        <v>Bus/Taxi/Train Fare/Tolls</v>
      </c>
      <c r="B34" s="50"/>
      <c r="C34" s="50"/>
      <c r="D34" s="33">
        <f t="shared" si="4"/>
        <v>0</v>
      </c>
    </row>
    <row r="35" spans="1:4" ht="15.75">
      <c r="A35" s="7" t="str">
        <f>January!A35</f>
        <v>Repairs</v>
      </c>
      <c r="B35" s="50"/>
      <c r="C35" s="50"/>
      <c r="D35" s="33">
        <f t="shared" si="4"/>
        <v>0</v>
      </c>
    </row>
    <row r="36" spans="1:4" ht="15.75">
      <c r="A36" s="7" t="str">
        <f>January!A36</f>
        <v>Registration/License</v>
      </c>
      <c r="B36" s="50"/>
      <c r="C36" s="50"/>
      <c r="D36" s="33">
        <f t="shared" si="4"/>
        <v>0</v>
      </c>
    </row>
    <row r="37" spans="1:4" ht="15.75">
      <c r="A37" s="7" t="str">
        <f>January!A37</f>
        <v>Other</v>
      </c>
      <c r="B37" s="50"/>
      <c r="C37" s="50"/>
      <c r="D37" s="33">
        <f t="shared" si="4"/>
        <v>0</v>
      </c>
    </row>
    <row r="38" spans="1:4" ht="15.75">
      <c r="A38" s="7" t="str">
        <f>January!A38</f>
        <v>Open</v>
      </c>
      <c r="B38" s="50"/>
      <c r="C38" s="50"/>
      <c r="D38" s="33">
        <f t="shared" si="4"/>
        <v>0</v>
      </c>
    </row>
    <row r="39" spans="1:4" ht="15.75">
      <c r="A39" s="68" t="str">
        <f>January!A39</f>
        <v>Open</v>
      </c>
      <c r="B39" s="51"/>
      <c r="C39" s="51"/>
      <c r="D39" s="35">
        <f>B39-C39</f>
        <v>0</v>
      </c>
    </row>
    <row r="40" spans="1:4" ht="15.75">
      <c r="A40" s="9" t="s">
        <v>28</v>
      </c>
      <c r="B40" s="37">
        <f t="shared" ref="B40:D40" si="5">SUM(B32:B39)</f>
        <v>0</v>
      </c>
      <c r="C40" s="37">
        <f t="shared" si="5"/>
        <v>0</v>
      </c>
      <c r="D40" s="39">
        <f t="shared" si="5"/>
        <v>0</v>
      </c>
    </row>
    <row r="42" spans="1:4" ht="15.75">
      <c r="A42" s="45" t="s">
        <v>29</v>
      </c>
      <c r="B42" s="46" t="s">
        <v>8</v>
      </c>
      <c r="C42" s="46" t="s">
        <v>9</v>
      </c>
      <c r="D42" s="46" t="s">
        <v>10</v>
      </c>
    </row>
    <row r="43" spans="1:4" ht="15.75">
      <c r="A43" s="11" t="str">
        <f>January!A43</f>
        <v>Auto</v>
      </c>
      <c r="B43" s="50"/>
      <c r="C43" s="50"/>
      <c r="D43" s="33">
        <f t="shared" ref="D43:D47" si="6">B43-C43</f>
        <v>0</v>
      </c>
    </row>
    <row r="44" spans="1:4" ht="15.75">
      <c r="A44" s="11" t="str">
        <f>January!A44</f>
        <v>Health</v>
      </c>
      <c r="B44" s="50"/>
      <c r="C44" s="50"/>
      <c r="D44" s="33">
        <f t="shared" si="6"/>
        <v>0</v>
      </c>
    </row>
    <row r="45" spans="1:4" ht="15.75">
      <c r="A45" s="11" t="str">
        <f>January!A45</f>
        <v>Home/Rental</v>
      </c>
      <c r="B45" s="50"/>
      <c r="C45" s="50"/>
      <c r="D45" s="33">
        <f t="shared" si="6"/>
        <v>0</v>
      </c>
    </row>
    <row r="46" spans="1:4" ht="15.75">
      <c r="A46" s="11" t="str">
        <f>January!A46</f>
        <v>Renters</v>
      </c>
      <c r="B46" s="50"/>
      <c r="C46" s="50"/>
      <c r="D46" s="33">
        <f t="shared" si="6"/>
        <v>0</v>
      </c>
    </row>
    <row r="47" spans="1:4" ht="15.75">
      <c r="A47" s="11" t="str">
        <f>January!A47</f>
        <v>Open</v>
      </c>
      <c r="B47" s="50"/>
      <c r="C47" s="50"/>
      <c r="D47" s="33">
        <f t="shared" si="6"/>
        <v>0</v>
      </c>
    </row>
    <row r="48" spans="1:4" ht="15.75">
      <c r="A48" s="67" t="str">
        <f>January!A48</f>
        <v>Open</v>
      </c>
      <c r="B48" s="51"/>
      <c r="C48" s="51"/>
      <c r="D48" s="35">
        <f>B48-C48</f>
        <v>0</v>
      </c>
    </row>
    <row r="49" spans="1:4" ht="15.75">
      <c r="A49" s="12" t="s">
        <v>34</v>
      </c>
      <c r="B49" s="37">
        <f t="shared" ref="B49:D49" si="7">SUM(B43:B48)</f>
        <v>0</v>
      </c>
      <c r="C49" s="37">
        <f t="shared" si="7"/>
        <v>0</v>
      </c>
      <c r="D49" s="39">
        <f t="shared" si="7"/>
        <v>0</v>
      </c>
    </row>
    <row r="51" spans="1:4" ht="15.75">
      <c r="A51" s="45" t="s">
        <v>1</v>
      </c>
      <c r="B51" s="46" t="s">
        <v>8</v>
      </c>
      <c r="C51" s="46" t="s">
        <v>9</v>
      </c>
      <c r="D51" s="46" t="s">
        <v>10</v>
      </c>
    </row>
    <row r="52" spans="1:4">
      <c r="A52" t="str">
        <f>January!A52</f>
        <v>Groceries</v>
      </c>
      <c r="B52" s="50"/>
      <c r="C52" s="50"/>
      <c r="D52" s="33">
        <f t="shared" ref="D52" si="8">B52-C52</f>
        <v>0</v>
      </c>
    </row>
    <row r="53" spans="1:4">
      <c r="A53" s="63" t="str">
        <f>January!A53</f>
        <v>Dining Out</v>
      </c>
      <c r="B53" s="51"/>
      <c r="C53" s="51"/>
      <c r="D53" s="35">
        <f>B53-C53</f>
        <v>0</v>
      </c>
    </row>
    <row r="54" spans="1:4">
      <c r="A54" s="13" t="s">
        <v>37</v>
      </c>
      <c r="B54" s="37">
        <f t="shared" ref="B54:D54" si="9">SUM(B52:B53)</f>
        <v>0</v>
      </c>
      <c r="C54" s="37">
        <f t="shared" si="9"/>
        <v>0</v>
      </c>
      <c r="D54" s="39">
        <f t="shared" si="9"/>
        <v>0</v>
      </c>
    </row>
    <row r="56" spans="1:4" ht="15.75">
      <c r="A56" s="45" t="s">
        <v>4</v>
      </c>
      <c r="B56" s="46" t="s">
        <v>8</v>
      </c>
      <c r="C56" s="46" t="s">
        <v>9</v>
      </c>
      <c r="D56" s="46" t="s">
        <v>10</v>
      </c>
    </row>
    <row r="57" spans="1:4" ht="15.75">
      <c r="A57" s="14" t="str">
        <f>January!A57</f>
        <v>Personal Supplies</v>
      </c>
      <c r="B57" s="50"/>
      <c r="C57" s="50"/>
      <c r="D57" s="33">
        <f t="shared" ref="D57:D63" si="10">B57-C57</f>
        <v>0</v>
      </c>
    </row>
    <row r="58" spans="1:4" ht="15.75">
      <c r="A58" s="14" t="str">
        <f>January!A58</f>
        <v>Clothing</v>
      </c>
      <c r="B58" s="50"/>
      <c r="C58" s="50"/>
      <c r="D58" s="33">
        <f t="shared" si="10"/>
        <v>0</v>
      </c>
    </row>
    <row r="59" spans="1:4" ht="15.75">
      <c r="A59" s="14" t="str">
        <f>January!A59</f>
        <v>Dry Cleaning</v>
      </c>
      <c r="B59" s="50"/>
      <c r="C59" s="50"/>
      <c r="D59" s="33">
        <f t="shared" si="10"/>
        <v>0</v>
      </c>
    </row>
    <row r="60" spans="1:4" ht="15.75">
      <c r="A60" s="14" t="str">
        <f>January!A60</f>
        <v>Salon/Barber</v>
      </c>
      <c r="B60" s="50"/>
      <c r="C60" s="50"/>
      <c r="D60" s="33">
        <f t="shared" si="10"/>
        <v>0</v>
      </c>
    </row>
    <row r="61" spans="1:4" ht="15.75">
      <c r="A61" s="14" t="str">
        <f>January!A61</f>
        <v>Other</v>
      </c>
      <c r="B61" s="50"/>
      <c r="C61" s="50"/>
      <c r="D61" s="33">
        <f t="shared" si="10"/>
        <v>0</v>
      </c>
    </row>
    <row r="62" spans="1:4" ht="15.75">
      <c r="A62" s="14" t="str">
        <f>January!A62</f>
        <v>Other</v>
      </c>
      <c r="B62" s="50"/>
      <c r="C62" s="50"/>
      <c r="D62" s="33">
        <f t="shared" si="10"/>
        <v>0</v>
      </c>
    </row>
    <row r="63" spans="1:4" ht="15.75">
      <c r="A63" s="14" t="str">
        <f>January!A63</f>
        <v>Open</v>
      </c>
      <c r="B63" s="50"/>
      <c r="C63" s="50"/>
      <c r="D63" s="33">
        <f t="shared" si="10"/>
        <v>0</v>
      </c>
    </row>
    <row r="64" spans="1:4" ht="15.75">
      <c r="A64" s="66" t="str">
        <f>January!A64</f>
        <v>Open</v>
      </c>
      <c r="B64" s="51"/>
      <c r="C64" s="51"/>
      <c r="D64" s="35">
        <f>B64-C64</f>
        <v>0</v>
      </c>
    </row>
    <row r="65" spans="1:4" ht="15.75">
      <c r="A65" s="18" t="s">
        <v>42</v>
      </c>
      <c r="B65" s="37">
        <f t="shared" ref="B65:D65" si="11">SUM(B57:B64)</f>
        <v>0</v>
      </c>
      <c r="C65" s="37">
        <f t="shared" si="11"/>
        <v>0</v>
      </c>
      <c r="D65" s="39">
        <f t="shared" si="11"/>
        <v>0</v>
      </c>
    </row>
    <row r="67" spans="1:4" ht="18">
      <c r="A67" s="47" t="s">
        <v>43</v>
      </c>
      <c r="B67" s="46" t="s">
        <v>8</v>
      </c>
      <c r="C67" s="46" t="s">
        <v>9</v>
      </c>
      <c r="D67" s="46" t="s">
        <v>10</v>
      </c>
    </row>
    <row r="68" spans="1:4" ht="15.75">
      <c r="A68" s="20" t="str">
        <f>January!A68</f>
        <v>Videos/DVDs/Music</v>
      </c>
      <c r="B68" s="50"/>
      <c r="C68" s="50"/>
      <c r="D68" s="33">
        <f t="shared" ref="D68:D79" si="12">B68-C68</f>
        <v>0</v>
      </c>
    </row>
    <row r="69" spans="1:4" ht="15.75">
      <c r="A69" s="20" t="str">
        <f>January!A69</f>
        <v>Sirius</v>
      </c>
      <c r="B69" s="50"/>
      <c r="C69" s="50"/>
      <c r="D69" s="33">
        <f t="shared" si="12"/>
        <v>0</v>
      </c>
    </row>
    <row r="70" spans="1:4" ht="15.75">
      <c r="A70" s="20" t="str">
        <f>January!A70</f>
        <v>Netflix</v>
      </c>
      <c r="B70" s="50"/>
      <c r="C70" s="50"/>
      <c r="D70" s="33">
        <f t="shared" si="12"/>
        <v>0</v>
      </c>
    </row>
    <row r="71" spans="1:4" ht="15.75">
      <c r="A71" s="20" t="str">
        <f>January!A71</f>
        <v>Cell Phone</v>
      </c>
      <c r="B71" s="50"/>
      <c r="C71" s="50"/>
      <c r="D71" s="33">
        <f t="shared" si="12"/>
        <v>0</v>
      </c>
    </row>
    <row r="72" spans="1:4" ht="15.75">
      <c r="A72" s="20" t="str">
        <f>January!A72</f>
        <v>Movies/Theater</v>
      </c>
      <c r="B72" s="50"/>
      <c r="C72" s="50"/>
      <c r="D72" s="33">
        <f t="shared" si="12"/>
        <v>0</v>
      </c>
    </row>
    <row r="73" spans="1:4" ht="15.75">
      <c r="A73" s="20" t="str">
        <f>January!A73</f>
        <v>Concerts/Plays</v>
      </c>
      <c r="B73" s="50"/>
      <c r="C73" s="50"/>
      <c r="D73" s="33">
        <f t="shared" si="12"/>
        <v>0</v>
      </c>
    </row>
    <row r="74" spans="1:4" ht="15.75">
      <c r="A74" s="20" t="str">
        <f>January!A74</f>
        <v>Books</v>
      </c>
      <c r="B74" s="50"/>
      <c r="C74" s="50"/>
      <c r="D74" s="33">
        <f t="shared" si="12"/>
        <v>0</v>
      </c>
    </row>
    <row r="75" spans="1:4" ht="15.75">
      <c r="A75" s="20" t="str">
        <f>January!A75</f>
        <v>Hobbies</v>
      </c>
      <c r="B75" s="50"/>
      <c r="C75" s="50"/>
      <c r="D75" s="33">
        <f t="shared" si="12"/>
        <v>0</v>
      </c>
    </row>
    <row r="76" spans="1:4" ht="15.75">
      <c r="A76" s="20" t="str">
        <f>January!A76</f>
        <v>Sports</v>
      </c>
      <c r="B76" s="50"/>
      <c r="C76" s="50"/>
      <c r="D76" s="33">
        <f t="shared" si="12"/>
        <v>0</v>
      </c>
    </row>
    <row r="77" spans="1:4" ht="15.75">
      <c r="A77" s="20" t="str">
        <f>January!A77</f>
        <v>Outdoor Recreation</v>
      </c>
      <c r="B77" s="50"/>
      <c r="C77" s="50"/>
      <c r="D77" s="33">
        <f t="shared" si="12"/>
        <v>0</v>
      </c>
    </row>
    <row r="78" spans="1:4" ht="15.75">
      <c r="A78" s="20" t="str">
        <f>January!A78</f>
        <v>Toys/Gadgets</v>
      </c>
      <c r="B78" s="50"/>
      <c r="C78" s="50"/>
      <c r="D78" s="33">
        <f t="shared" si="12"/>
        <v>0</v>
      </c>
    </row>
    <row r="79" spans="1:4" ht="15.75">
      <c r="A79" s="20" t="str">
        <f>January!A79</f>
        <v>Subscriptions</v>
      </c>
      <c r="B79" s="50"/>
      <c r="C79" s="50"/>
      <c r="D79" s="33">
        <f t="shared" si="12"/>
        <v>0</v>
      </c>
    </row>
    <row r="80" spans="1:4" ht="15.75">
      <c r="A80" s="65" t="str">
        <f>January!A80</f>
        <v>Open</v>
      </c>
      <c r="B80" s="51"/>
      <c r="C80" s="51"/>
      <c r="D80" s="35">
        <f>B80-C80</f>
        <v>0</v>
      </c>
    </row>
    <row r="81" spans="1:4" ht="15.75">
      <c r="A81" s="18" t="s">
        <v>54</v>
      </c>
      <c r="B81" s="37">
        <f t="shared" ref="B81:D81" si="13">SUM(B68:B80)</f>
        <v>0</v>
      </c>
      <c r="C81" s="37">
        <f t="shared" si="13"/>
        <v>0</v>
      </c>
      <c r="D81" s="39">
        <f t="shared" si="13"/>
        <v>0</v>
      </c>
    </row>
    <row r="83" spans="1:4" ht="15.75">
      <c r="A83" s="45" t="s">
        <v>2</v>
      </c>
      <c r="B83" s="46" t="s">
        <v>8</v>
      </c>
      <c r="C83" s="46" t="s">
        <v>9</v>
      </c>
      <c r="D83" s="46" t="s">
        <v>10</v>
      </c>
    </row>
    <row r="84" spans="1:4">
      <c r="A84" t="str">
        <f>January!A84</f>
        <v>Open</v>
      </c>
      <c r="B84" s="50"/>
      <c r="C84" s="50"/>
      <c r="D84" s="33">
        <f t="shared" ref="D84:D88" si="14">B84-C84</f>
        <v>0</v>
      </c>
    </row>
    <row r="85" spans="1:4">
      <c r="A85" t="str">
        <f>January!A85</f>
        <v>Open</v>
      </c>
      <c r="B85" s="50"/>
      <c r="C85" s="50"/>
      <c r="D85" s="33">
        <f t="shared" si="14"/>
        <v>0</v>
      </c>
    </row>
    <row r="86" spans="1:4">
      <c r="A86" t="str">
        <f>January!A86</f>
        <v>Open</v>
      </c>
      <c r="B86" s="50"/>
      <c r="C86" s="50"/>
      <c r="D86" s="33">
        <f t="shared" si="14"/>
        <v>0</v>
      </c>
    </row>
    <row r="87" spans="1:4">
      <c r="A87" t="str">
        <f>January!A87</f>
        <v>Open</v>
      </c>
      <c r="B87" s="50"/>
      <c r="C87" s="50"/>
      <c r="D87" s="33">
        <f t="shared" si="14"/>
        <v>0</v>
      </c>
    </row>
    <row r="88" spans="1:4">
      <c r="A88" t="str">
        <f>January!A88</f>
        <v>Open</v>
      </c>
      <c r="B88" s="50"/>
      <c r="C88" s="50"/>
      <c r="D88" s="33">
        <f t="shared" si="14"/>
        <v>0</v>
      </c>
    </row>
    <row r="89" spans="1:4">
      <c r="A89" s="63" t="str">
        <f>January!A89</f>
        <v>Open</v>
      </c>
      <c r="B89" s="51"/>
      <c r="C89" s="51"/>
      <c r="D89" s="35">
        <f>B89-C89</f>
        <v>0</v>
      </c>
    </row>
    <row r="90" spans="1:4">
      <c r="A90" s="13" t="s">
        <v>56</v>
      </c>
      <c r="B90" s="37">
        <f t="shared" ref="B90:D90" si="15">SUM(B84:B89)</f>
        <v>0</v>
      </c>
      <c r="C90" s="37">
        <f t="shared" si="15"/>
        <v>0</v>
      </c>
      <c r="D90" s="39">
        <f t="shared" si="15"/>
        <v>0</v>
      </c>
    </row>
    <row r="92" spans="1:4" ht="15.75">
      <c r="A92" s="45" t="s">
        <v>70</v>
      </c>
      <c r="B92" s="46" t="s">
        <v>8</v>
      </c>
      <c r="C92" s="46" t="s">
        <v>9</v>
      </c>
      <c r="D92" s="46" t="s">
        <v>10</v>
      </c>
    </row>
    <row r="93" spans="1:4">
      <c r="A93" s="27" t="str">
        <f>January!A93</f>
        <v>Doctor/Dentist</v>
      </c>
      <c r="B93" s="50"/>
      <c r="C93" s="50"/>
      <c r="D93" s="33">
        <f t="shared" ref="D93:D98" si="16">B93-C93</f>
        <v>0</v>
      </c>
    </row>
    <row r="94" spans="1:4">
      <c r="A94" s="27" t="str">
        <f>January!A94</f>
        <v>Medicine/Drugs</v>
      </c>
      <c r="B94" s="50"/>
      <c r="C94" s="50"/>
      <c r="D94" s="33">
        <f t="shared" si="16"/>
        <v>0</v>
      </c>
    </row>
    <row r="95" spans="1:4">
      <c r="A95" s="27" t="str">
        <f>January!A95</f>
        <v>Health Club Dues</v>
      </c>
      <c r="B95" s="50"/>
      <c r="C95" s="50"/>
      <c r="D95" s="33">
        <f t="shared" si="16"/>
        <v>0</v>
      </c>
    </row>
    <row r="96" spans="1:4">
      <c r="A96" s="27" t="str">
        <f>January!A96</f>
        <v>Other</v>
      </c>
      <c r="B96" s="50"/>
      <c r="C96" s="50"/>
      <c r="D96" s="33">
        <f t="shared" si="16"/>
        <v>0</v>
      </c>
    </row>
    <row r="97" spans="1:4">
      <c r="A97" s="27" t="str">
        <f>January!A97</f>
        <v>Other</v>
      </c>
      <c r="B97" s="50"/>
      <c r="C97" s="50"/>
      <c r="D97" s="33">
        <f t="shared" si="16"/>
        <v>0</v>
      </c>
    </row>
    <row r="98" spans="1:4">
      <c r="A98" s="27" t="str">
        <f>January!A98</f>
        <v>Open</v>
      </c>
      <c r="B98" s="50"/>
      <c r="C98" s="50"/>
      <c r="D98" s="33">
        <f t="shared" si="16"/>
        <v>0</v>
      </c>
    </row>
    <row r="99" spans="1:4">
      <c r="A99" s="64" t="str">
        <f>January!A99</f>
        <v>Open</v>
      </c>
      <c r="B99" s="51"/>
      <c r="C99" s="51"/>
      <c r="D99" s="35">
        <f>B99-C99</f>
        <v>0</v>
      </c>
    </row>
    <row r="100" spans="1:4">
      <c r="A100" s="30" t="s">
        <v>74</v>
      </c>
      <c r="B100" s="37">
        <f t="shared" ref="B100:D100" si="17">SUM(B93:B99)</f>
        <v>0</v>
      </c>
      <c r="C100" s="37">
        <f t="shared" si="17"/>
        <v>0</v>
      </c>
      <c r="D100" s="39">
        <f t="shared" si="17"/>
        <v>0</v>
      </c>
    </row>
    <row r="102" spans="1:4" ht="15.75">
      <c r="A102" s="48" t="s">
        <v>75</v>
      </c>
      <c r="B102" s="46" t="s">
        <v>8</v>
      </c>
      <c r="C102" s="46" t="s">
        <v>9</v>
      </c>
      <c r="D102" s="46" t="s">
        <v>10</v>
      </c>
    </row>
    <row r="103" spans="1:4">
      <c r="A103" s="28" t="str">
        <f>January!A103</f>
        <v>Open</v>
      </c>
      <c r="B103" s="50"/>
      <c r="C103" s="50"/>
      <c r="D103" s="33">
        <f t="shared" ref="D103:D107" si="18">B103-C103</f>
        <v>0</v>
      </c>
    </row>
    <row r="104" spans="1:4">
      <c r="A104" s="28" t="str">
        <f>January!A104</f>
        <v>Open</v>
      </c>
      <c r="B104" s="50"/>
      <c r="C104" s="50"/>
      <c r="D104" s="33">
        <f t="shared" si="18"/>
        <v>0</v>
      </c>
    </row>
    <row r="105" spans="1:4">
      <c r="A105" s="28" t="str">
        <f>January!A105</f>
        <v>Open</v>
      </c>
      <c r="B105" s="50"/>
      <c r="C105" s="50"/>
      <c r="D105" s="33">
        <f t="shared" si="18"/>
        <v>0</v>
      </c>
    </row>
    <row r="106" spans="1:4">
      <c r="A106" s="28" t="str">
        <f>January!A106</f>
        <v>Other</v>
      </c>
      <c r="B106" s="50"/>
      <c r="C106" s="50"/>
      <c r="D106" s="33">
        <f t="shared" si="18"/>
        <v>0</v>
      </c>
    </row>
    <row r="107" spans="1:4">
      <c r="A107" s="28" t="str">
        <f>January!A107</f>
        <v>Other</v>
      </c>
      <c r="B107" s="50"/>
      <c r="C107" s="50"/>
      <c r="D107" s="33">
        <f t="shared" si="18"/>
        <v>0</v>
      </c>
    </row>
    <row r="108" spans="1:4">
      <c r="A108" s="62" t="str">
        <f>January!A108</f>
        <v>Other</v>
      </c>
      <c r="B108" s="51"/>
      <c r="C108" s="51"/>
      <c r="D108" s="35">
        <f>B108-C108</f>
        <v>0</v>
      </c>
    </row>
    <row r="109" spans="1:4">
      <c r="A109" s="30" t="s">
        <v>76</v>
      </c>
      <c r="B109" s="37">
        <f t="shared" ref="B109:D109" si="19">SUM(B103:B108)</f>
        <v>0</v>
      </c>
      <c r="C109" s="37">
        <f t="shared" si="19"/>
        <v>0</v>
      </c>
      <c r="D109" s="39">
        <f t="shared" si="19"/>
        <v>0</v>
      </c>
    </row>
    <row r="110" spans="1:4">
      <c r="B110" s="38"/>
      <c r="C110" s="38"/>
      <c r="D110" s="38"/>
    </row>
    <row r="111" spans="1:4" ht="15.75">
      <c r="A111" s="45" t="s">
        <v>5</v>
      </c>
      <c r="B111" s="46" t="s">
        <v>8</v>
      </c>
      <c r="C111" s="46" t="s">
        <v>9</v>
      </c>
      <c r="D111" s="46" t="s">
        <v>10</v>
      </c>
    </row>
    <row r="112" spans="1:4">
      <c r="A112" t="str">
        <f>January!A112</f>
        <v>Bank Fees</v>
      </c>
      <c r="B112" s="50"/>
      <c r="C112" s="50"/>
      <c r="D112" s="33">
        <f t="shared" ref="D112:D118" si="20">B112-C112</f>
        <v>0</v>
      </c>
    </row>
    <row r="113" spans="1:4">
      <c r="A113" t="str">
        <f>January!A113</f>
        <v>Charity</v>
      </c>
      <c r="B113" s="50"/>
      <c r="C113" s="50"/>
      <c r="D113" s="33">
        <f t="shared" si="20"/>
        <v>0</v>
      </c>
    </row>
    <row r="114" spans="1:4">
      <c r="A114" t="str">
        <f>January!A114</f>
        <v>Open</v>
      </c>
      <c r="B114" s="50"/>
      <c r="C114" s="50"/>
      <c r="D114" s="33">
        <f t="shared" si="20"/>
        <v>0</v>
      </c>
    </row>
    <row r="115" spans="1:4">
      <c r="A115" t="str">
        <f>January!A115</f>
        <v>Open</v>
      </c>
      <c r="B115" s="50"/>
      <c r="C115" s="50"/>
      <c r="D115" s="33">
        <f t="shared" si="20"/>
        <v>0</v>
      </c>
    </row>
    <row r="116" spans="1:4">
      <c r="A116" t="str">
        <f>January!A116</f>
        <v>Open</v>
      </c>
      <c r="B116" s="50"/>
      <c r="C116" s="50"/>
      <c r="D116" s="33">
        <f t="shared" si="20"/>
        <v>0</v>
      </c>
    </row>
    <row r="117" spans="1:4">
      <c r="A117" t="str">
        <f>January!A117</f>
        <v>Open</v>
      </c>
      <c r="B117" s="50"/>
      <c r="C117" s="50"/>
      <c r="D117" s="33">
        <f t="shared" si="20"/>
        <v>0</v>
      </c>
    </row>
    <row r="118" spans="1:4">
      <c r="A118" t="str">
        <f>January!A118</f>
        <v>Open</v>
      </c>
      <c r="B118" s="50"/>
      <c r="C118" s="50"/>
      <c r="D118" s="33">
        <f t="shared" si="20"/>
        <v>0</v>
      </c>
    </row>
    <row r="119" spans="1:4">
      <c r="A119" s="63" t="str">
        <f>January!A119</f>
        <v>Open</v>
      </c>
      <c r="B119" s="51"/>
      <c r="C119" s="51"/>
      <c r="D119" s="35">
        <f>B119-C119</f>
        <v>0</v>
      </c>
    </row>
    <row r="120" spans="1:4">
      <c r="A120" s="13" t="s">
        <v>59</v>
      </c>
      <c r="B120" s="37">
        <f t="shared" ref="B120:D120" si="21">SUM(B112:B119)</f>
        <v>0</v>
      </c>
      <c r="C120" s="37">
        <f t="shared" si="21"/>
        <v>0</v>
      </c>
      <c r="D120" s="39">
        <f t="shared" si="21"/>
        <v>0</v>
      </c>
    </row>
    <row r="122" spans="1:4" ht="15.75">
      <c r="A122" s="42" t="s">
        <v>7</v>
      </c>
      <c r="B122" s="43" t="s">
        <v>8</v>
      </c>
      <c r="C122" s="43" t="s">
        <v>9</v>
      </c>
      <c r="D122" s="43" t="s">
        <v>10</v>
      </c>
    </row>
    <row r="123" spans="1:4">
      <c r="A123" t="str">
        <f>January!A123</f>
        <v>Open</v>
      </c>
      <c r="B123" s="50"/>
      <c r="C123" s="50"/>
      <c r="D123" s="33">
        <f t="shared" ref="D123:D130" si="22">B123-C123</f>
        <v>0</v>
      </c>
    </row>
    <row r="124" spans="1:4">
      <c r="A124" t="str">
        <f>January!A124</f>
        <v>Open</v>
      </c>
      <c r="B124" s="50"/>
      <c r="C124" s="50"/>
      <c r="D124" s="33">
        <f t="shared" si="22"/>
        <v>0</v>
      </c>
    </row>
    <row r="125" spans="1:4">
      <c r="A125" t="str">
        <f>January!A125</f>
        <v>Open</v>
      </c>
      <c r="B125" s="50"/>
      <c r="C125" s="50"/>
      <c r="D125" s="33">
        <f t="shared" si="22"/>
        <v>0</v>
      </c>
    </row>
    <row r="126" spans="1:4">
      <c r="A126" t="str">
        <f>January!A126</f>
        <v>Open</v>
      </c>
      <c r="B126" s="50"/>
      <c r="C126" s="50"/>
      <c r="D126" s="33">
        <f t="shared" si="22"/>
        <v>0</v>
      </c>
    </row>
    <row r="127" spans="1:4">
      <c r="A127" t="str">
        <f>January!A127</f>
        <v>Open</v>
      </c>
      <c r="B127" s="50"/>
      <c r="C127" s="50"/>
      <c r="D127" s="33">
        <f t="shared" si="22"/>
        <v>0</v>
      </c>
    </row>
    <row r="128" spans="1:4">
      <c r="A128" t="str">
        <f>January!A128</f>
        <v>Open</v>
      </c>
      <c r="B128" s="50"/>
      <c r="C128" s="50"/>
      <c r="D128" s="33">
        <f t="shared" si="22"/>
        <v>0</v>
      </c>
    </row>
    <row r="129" spans="1:4">
      <c r="A129" t="str">
        <f>January!A129</f>
        <v>Open</v>
      </c>
      <c r="B129" s="50"/>
      <c r="C129" s="50"/>
      <c r="D129" s="33">
        <f t="shared" si="22"/>
        <v>0</v>
      </c>
    </row>
    <row r="130" spans="1:4">
      <c r="A130" t="str">
        <f>January!A130</f>
        <v>Open</v>
      </c>
      <c r="B130" s="50"/>
      <c r="C130" s="50"/>
      <c r="D130" s="33">
        <f t="shared" si="22"/>
        <v>0</v>
      </c>
    </row>
    <row r="131" spans="1:4">
      <c r="A131" s="63" t="str">
        <f>January!A131</f>
        <v>Open</v>
      </c>
      <c r="B131" s="51"/>
      <c r="C131" s="51"/>
      <c r="D131" s="35">
        <f>B131-C131</f>
        <v>0</v>
      </c>
    </row>
    <row r="132" spans="1:4">
      <c r="A132" s="13" t="s">
        <v>65</v>
      </c>
      <c r="B132" s="37">
        <f t="shared" ref="B132:D132" si="23">SUM(B123:B131)</f>
        <v>0</v>
      </c>
      <c r="C132" s="37">
        <f t="shared" si="23"/>
        <v>0</v>
      </c>
      <c r="D132" s="39">
        <f t="shared" si="23"/>
        <v>0</v>
      </c>
    </row>
  </sheetData>
  <mergeCells count="1">
    <mergeCell ref="G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INSTRUCTIONS</vt:lpstr>
      <vt:lpstr>Annual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</dc:creator>
  <cp:lastModifiedBy>DJ</cp:lastModifiedBy>
  <dcterms:created xsi:type="dcterms:W3CDTF">2013-08-14T23:06:06Z</dcterms:created>
  <dcterms:modified xsi:type="dcterms:W3CDTF">2014-04-28T18:35:14Z</dcterms:modified>
</cp:coreProperties>
</file>